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ENNY NIKOLAIDOU\Desktop\ΑΠΟΘΕΤΗΡΙΟ ΗΛΙΟΣ_REQUEST A COPY\ΣΟΥΛΙΩΤΗΣ\"/>
    </mc:Choice>
  </mc:AlternateContent>
  <bookViews>
    <workbookView xWindow="0" yWindow="0" windowWidth="17856" windowHeight="8352" tabRatio="650"/>
  </bookViews>
  <sheets>
    <sheet name="1" sheetId="47" r:id="rId1"/>
    <sheet name="2" sheetId="48" r:id="rId2"/>
    <sheet name="3" sheetId="49" r:id="rId3"/>
    <sheet name="4" sheetId="50" r:id="rId4"/>
    <sheet name="5" sheetId="51" r:id="rId5"/>
    <sheet name="6" sheetId="52" r:id="rId6"/>
    <sheet name="7" sheetId="53" r:id="rId7"/>
    <sheet name="8" sheetId="28" r:id="rId8"/>
    <sheet name="9" sheetId="29" r:id="rId9"/>
    <sheet name="10" sheetId="32" r:id="rId10"/>
    <sheet name="11" sheetId="33" r:id="rId11"/>
    <sheet name="12" sheetId="26" r:id="rId12"/>
    <sheet name="13" sheetId="27" r:id="rId13"/>
    <sheet name="14" sheetId="44" r:id="rId14"/>
    <sheet name="15" sheetId="45" r:id="rId15"/>
    <sheet name="16" sheetId="46" r:id="rId16"/>
    <sheet name="17" sheetId="34" r:id="rId17"/>
    <sheet name="18" sheetId="35" r:id="rId18"/>
    <sheet name="19" sheetId="36" r:id="rId19"/>
    <sheet name="20" sheetId="37" r:id="rId20"/>
    <sheet name="21" sheetId="38" r:id="rId21"/>
    <sheet name="22" sheetId="39" r:id="rId22"/>
    <sheet name="23" sheetId="40" r:id="rId23"/>
    <sheet name="24" sheetId="41" r:id="rId24"/>
    <sheet name="25" sheetId="42" r:id="rId25"/>
    <sheet name="26" sheetId="43" r:id="rId26"/>
  </sheets>
  <calcPr calcId="152511"/>
</workbook>
</file>

<file path=xl/calcChain.xml><?xml version="1.0" encoding="utf-8"?>
<calcChain xmlns="http://schemas.openxmlformats.org/spreadsheetml/2006/main">
  <c r="K4" i="43" l="1"/>
  <c r="V5" i="43"/>
  <c r="W5" i="43"/>
  <c r="V6" i="43"/>
  <c r="W6" i="43"/>
  <c r="V7" i="43"/>
  <c r="W7" i="43"/>
  <c r="W4" i="43"/>
  <c r="V4" i="43"/>
  <c r="K5" i="43"/>
  <c r="L5" i="43"/>
  <c r="K6" i="43"/>
  <c r="L6" i="43"/>
  <c r="K7" i="43"/>
  <c r="L7" i="43"/>
  <c r="L4" i="43"/>
  <c r="V5" i="42"/>
  <c r="W5" i="42"/>
  <c r="V6" i="42"/>
  <c r="W6" i="42"/>
  <c r="V7" i="42"/>
  <c r="W7" i="42"/>
  <c r="W4" i="42"/>
  <c r="V4" i="42"/>
  <c r="K5" i="42"/>
  <c r="L5" i="42"/>
  <c r="K6" i="42"/>
  <c r="L6" i="42"/>
  <c r="K7" i="42"/>
  <c r="L7" i="42"/>
  <c r="K4" i="42"/>
  <c r="L4" i="42"/>
  <c r="V5" i="41"/>
  <c r="W5" i="41"/>
  <c r="V6" i="41"/>
  <c r="W6" i="41"/>
  <c r="V7" i="41"/>
  <c r="W7" i="41"/>
  <c r="W4" i="41"/>
  <c r="V4" i="41"/>
  <c r="K5" i="41"/>
  <c r="L5" i="41"/>
  <c r="K6" i="41"/>
  <c r="L6" i="41"/>
  <c r="K7" i="41"/>
  <c r="L7" i="41"/>
  <c r="K4" i="41"/>
  <c r="L4" i="41"/>
  <c r="V5" i="40"/>
  <c r="W5" i="40"/>
  <c r="V6" i="40"/>
  <c r="W6" i="40"/>
  <c r="V7" i="40"/>
  <c r="W7" i="40"/>
  <c r="V4" i="40"/>
  <c r="W4" i="40"/>
  <c r="K5" i="40"/>
  <c r="L5" i="40"/>
  <c r="K6" i="40"/>
  <c r="L6" i="40"/>
  <c r="K7" i="40"/>
  <c r="L7" i="40"/>
  <c r="K4" i="40"/>
  <c r="L4" i="40"/>
  <c r="C10" i="39"/>
  <c r="D10" i="39"/>
  <c r="E10" i="39"/>
  <c r="F10" i="39"/>
  <c r="G10" i="39"/>
  <c r="H10" i="39"/>
  <c r="I10" i="39"/>
  <c r="C11" i="39"/>
  <c r="D11" i="39"/>
  <c r="E11" i="39"/>
  <c r="F11" i="39"/>
  <c r="G11" i="39"/>
  <c r="H11" i="39"/>
  <c r="I11" i="39"/>
  <c r="C12" i="39"/>
  <c r="D12" i="39"/>
  <c r="E12" i="39"/>
  <c r="F12" i="39"/>
  <c r="G12" i="39"/>
  <c r="H12" i="39"/>
  <c r="I12" i="39"/>
  <c r="B12" i="39"/>
  <c r="B11" i="39"/>
  <c r="B10" i="39"/>
  <c r="C10" i="36"/>
  <c r="D10" i="36"/>
  <c r="E10" i="36"/>
  <c r="F10" i="36"/>
  <c r="G10" i="36"/>
  <c r="H10" i="36"/>
  <c r="I10" i="36"/>
  <c r="C11" i="36"/>
  <c r="D11" i="36"/>
  <c r="E11" i="36"/>
  <c r="F11" i="36"/>
  <c r="G11" i="36"/>
  <c r="H11" i="36"/>
  <c r="I11" i="36"/>
  <c r="C12" i="36"/>
  <c r="D12" i="36"/>
  <c r="E12" i="36"/>
  <c r="F12" i="36"/>
  <c r="G12" i="36"/>
  <c r="H12" i="36"/>
  <c r="I12" i="36"/>
  <c r="B12" i="36"/>
  <c r="B11" i="36"/>
  <c r="B10" i="36"/>
  <c r="D10" i="45"/>
  <c r="D11" i="45"/>
  <c r="F9" i="45"/>
  <c r="F8" i="45"/>
  <c r="F7" i="45"/>
  <c r="D12" i="45"/>
  <c r="B14" i="45"/>
  <c r="B13" i="45"/>
  <c r="B12" i="45"/>
  <c r="F9" i="44"/>
  <c r="F8" i="44"/>
  <c r="D12" i="44"/>
  <c r="B14" i="44"/>
  <c r="B13" i="44"/>
  <c r="B12" i="44"/>
  <c r="D10" i="44"/>
  <c r="D11" i="44" s="1"/>
  <c r="F7" i="44"/>
  <c r="C12" i="33"/>
  <c r="D12" i="33"/>
  <c r="C13" i="33"/>
  <c r="D13" i="33"/>
  <c r="C14" i="33"/>
  <c r="D14" i="33"/>
  <c r="E12" i="33"/>
  <c r="F12" i="33"/>
  <c r="G12" i="33"/>
  <c r="H12" i="33"/>
  <c r="I12" i="33"/>
  <c r="E13" i="33"/>
  <c r="F13" i="33"/>
  <c r="G13" i="33"/>
  <c r="H13" i="33"/>
  <c r="I13" i="33"/>
  <c r="E14" i="33"/>
  <c r="F14" i="33"/>
  <c r="G14" i="33"/>
  <c r="H14" i="33"/>
  <c r="I14" i="33"/>
  <c r="C12" i="32"/>
  <c r="D12" i="32"/>
  <c r="C13" i="32"/>
  <c r="D13" i="32"/>
  <c r="C14" i="32"/>
  <c r="D14" i="32"/>
  <c r="E12" i="32"/>
  <c r="F12" i="32"/>
  <c r="G12" i="32"/>
  <c r="H12" i="32"/>
  <c r="I12" i="32"/>
  <c r="E13" i="32"/>
  <c r="F13" i="32"/>
  <c r="G13" i="32"/>
  <c r="H13" i="32"/>
  <c r="I13" i="32"/>
  <c r="E14" i="32"/>
  <c r="F14" i="32"/>
  <c r="G14" i="32"/>
  <c r="H14" i="32"/>
  <c r="I14" i="32"/>
  <c r="C12" i="29"/>
  <c r="D12" i="29"/>
  <c r="C13" i="29"/>
  <c r="D13" i="29"/>
  <c r="C14" i="29"/>
  <c r="D14" i="29"/>
  <c r="E12" i="29"/>
  <c r="F12" i="29"/>
  <c r="G12" i="29"/>
  <c r="H12" i="29"/>
  <c r="I12" i="29"/>
  <c r="E13" i="29"/>
  <c r="F13" i="29"/>
  <c r="G13" i="29"/>
  <c r="H13" i="29"/>
  <c r="I13" i="29"/>
  <c r="E14" i="29"/>
  <c r="F14" i="29"/>
  <c r="G14" i="29"/>
  <c r="H14" i="29"/>
  <c r="I14" i="29"/>
  <c r="C12" i="28"/>
  <c r="D12" i="28"/>
  <c r="E12" i="28"/>
  <c r="C13" i="28"/>
  <c r="D13" i="28"/>
  <c r="E13" i="28"/>
  <c r="C14" i="28"/>
  <c r="D14" i="28"/>
  <c r="E14" i="28"/>
  <c r="F12" i="28"/>
  <c r="G12" i="28"/>
  <c r="H12" i="28"/>
  <c r="I12" i="28"/>
  <c r="F13" i="28"/>
  <c r="G13" i="28"/>
  <c r="H13" i="28"/>
  <c r="I13" i="28"/>
  <c r="F14" i="28"/>
  <c r="G14" i="28"/>
  <c r="H14" i="28"/>
  <c r="I14" i="28"/>
  <c r="C13" i="38"/>
  <c r="D13" i="38"/>
  <c r="E13" i="38"/>
  <c r="C14" i="38"/>
  <c r="D14" i="38"/>
  <c r="E14" i="38"/>
  <c r="C15" i="38"/>
  <c r="D15" i="38"/>
  <c r="E15" i="38"/>
  <c r="C15" i="37"/>
  <c r="D15" i="37"/>
  <c r="C16" i="37"/>
  <c r="D16" i="37"/>
  <c r="C17" i="37"/>
  <c r="D17" i="37"/>
  <c r="C13" i="35"/>
  <c r="D13" i="35"/>
  <c r="E13" i="35"/>
  <c r="C14" i="35"/>
  <c r="D14" i="35"/>
  <c r="E14" i="35"/>
  <c r="C15" i="35"/>
  <c r="D15" i="35"/>
  <c r="E15" i="35"/>
  <c r="C15" i="34"/>
  <c r="D15" i="34"/>
  <c r="E15" i="34"/>
  <c r="C16" i="34"/>
  <c r="D16" i="34"/>
  <c r="E16" i="34"/>
  <c r="C17" i="34"/>
  <c r="D17" i="34"/>
  <c r="E17" i="34"/>
  <c r="I15" i="38"/>
  <c r="H15" i="38"/>
  <c r="G15" i="38"/>
  <c r="F15" i="38"/>
  <c r="B15" i="38"/>
  <c r="I14" i="38"/>
  <c r="H14" i="38"/>
  <c r="G14" i="38"/>
  <c r="F14" i="38"/>
  <c r="B14" i="38"/>
  <c r="I13" i="38"/>
  <c r="H13" i="38"/>
  <c r="G13" i="38"/>
  <c r="F13" i="38"/>
  <c r="B13" i="38"/>
  <c r="I17" i="37"/>
  <c r="H17" i="37"/>
  <c r="G17" i="37"/>
  <c r="F17" i="37"/>
  <c r="E17" i="37"/>
  <c r="B17" i="37"/>
  <c r="I16" i="37"/>
  <c r="H16" i="37"/>
  <c r="G16" i="37"/>
  <c r="F16" i="37"/>
  <c r="E16" i="37"/>
  <c r="B16" i="37"/>
  <c r="I15" i="37"/>
  <c r="H15" i="37"/>
  <c r="G15" i="37"/>
  <c r="F15" i="37"/>
  <c r="E15" i="37"/>
  <c r="B15" i="37"/>
  <c r="B13" i="35"/>
  <c r="I15" i="35"/>
  <c r="H15" i="35"/>
  <c r="G15" i="35"/>
  <c r="F15" i="35"/>
  <c r="B15" i="35"/>
  <c r="I14" i="35"/>
  <c r="H14" i="35"/>
  <c r="G14" i="35"/>
  <c r="F14" i="35"/>
  <c r="B14" i="35"/>
  <c r="I13" i="35"/>
  <c r="H13" i="35"/>
  <c r="G13" i="35"/>
  <c r="F13" i="35"/>
  <c r="I17" i="34"/>
  <c r="H17" i="34"/>
  <c r="G17" i="34"/>
  <c r="F17" i="34"/>
  <c r="B17" i="34"/>
  <c r="I16" i="34"/>
  <c r="H16" i="34"/>
  <c r="G16" i="34"/>
  <c r="F16" i="34"/>
  <c r="B16" i="34"/>
  <c r="I15" i="34"/>
  <c r="H15" i="34"/>
  <c r="G15" i="34"/>
  <c r="F15" i="34"/>
  <c r="B15" i="34"/>
  <c r="B14" i="33"/>
  <c r="B13" i="33"/>
  <c r="B12" i="33"/>
  <c r="B14" i="32"/>
  <c r="B13" i="32"/>
  <c r="B12" i="32"/>
  <c r="B14" i="29"/>
  <c r="B13" i="29"/>
  <c r="B12" i="29"/>
  <c r="B14" i="28"/>
  <c r="B13" i="28"/>
  <c r="B12" i="28"/>
</calcChain>
</file>

<file path=xl/sharedStrings.xml><?xml version="1.0" encoding="utf-8"?>
<sst xmlns="http://schemas.openxmlformats.org/spreadsheetml/2006/main" count="413" uniqueCount="87">
  <si>
    <t>mean value</t>
  </si>
  <si>
    <t>SD</t>
  </si>
  <si>
    <t>Post-incubation time (h)</t>
  </si>
  <si>
    <t>pATR (% positive cells)</t>
  </si>
  <si>
    <t>pATM (% positive cells)</t>
  </si>
  <si>
    <t>pCHK1 (% positive cells)</t>
  </si>
  <si>
    <t>pCHK2 (% positive cells)</t>
  </si>
  <si>
    <t>γH2AX (% positive cells)</t>
  </si>
  <si>
    <t>γH2AX foci</t>
  </si>
  <si>
    <t>mv</t>
  </si>
  <si>
    <t>sd</t>
  </si>
  <si>
    <t>max</t>
  </si>
  <si>
    <t>min</t>
  </si>
  <si>
    <t>0h</t>
  </si>
  <si>
    <t>1h</t>
  </si>
  <si>
    <t>2h</t>
  </si>
  <si>
    <t>6h</t>
  </si>
  <si>
    <t>24h</t>
  </si>
  <si>
    <t>post incubation time</t>
  </si>
  <si>
    <t>carboplatin 1400μg/ml</t>
  </si>
  <si>
    <t>#</t>
  </si>
  <si>
    <t>24h treatment</t>
  </si>
  <si>
    <t>post-incubation time (h)</t>
  </si>
  <si>
    <t>no cisplatin treatment</t>
  </si>
  <si>
    <t>cisplatin-treated</t>
  </si>
  <si>
    <t xml:space="preserve"> γH2AX (% positive cells)</t>
  </si>
  <si>
    <t>3h treatment</t>
  </si>
  <si>
    <t>6h treatment</t>
  </si>
  <si>
    <t>0h treatment</t>
  </si>
  <si>
    <t>Healthy volunteers</t>
  </si>
  <si>
    <t>Sensitive patients</t>
  </si>
  <si>
    <t>Resistant patients</t>
  </si>
  <si>
    <t>0/0</t>
  </si>
  <si>
    <t>intrinsic DNA damage</t>
  </si>
  <si>
    <t>carboplatin 100μg/ml</t>
  </si>
  <si>
    <t>0/0: baseline</t>
  </si>
  <si>
    <t>Olive Tail Moment (OTM)</t>
  </si>
  <si>
    <t>Incubatio time (h)</t>
  </si>
  <si>
    <t>29000*</t>
  </si>
  <si>
    <t>*clear cells</t>
  </si>
  <si>
    <t>AUC [(% of γH2AX positive cells) x (carboplatin dose)]</t>
  </si>
  <si>
    <t>Carboplatin dose inducing apoptosis (μg/ml)</t>
  </si>
  <si>
    <t>AUC (OTM x carboplatin dose)</t>
  </si>
  <si>
    <t>1*</t>
  </si>
  <si>
    <t xml:space="preserve">*clear cell </t>
  </si>
  <si>
    <r>
      <rPr>
        <b/>
        <sz val="11"/>
        <color indexed="8"/>
        <rFont val="Calibri"/>
        <family val="2"/>
        <charset val="161"/>
      </rPr>
      <t xml:space="preserve">Description: </t>
    </r>
    <r>
      <rPr>
        <sz val="11"/>
        <color theme="1"/>
        <rFont val="Calibri"/>
        <family val="2"/>
        <charset val="161"/>
        <scheme val="minor"/>
      </rPr>
      <t>Changes in key molecules of the DDR pathways in the A2780 cell line. Cells were treated with cisplatin (0-100μg/ml) for 3h and analyzed at the end of the treatment using confocal microscopy. Positive cells: cells with more than 5 foci per cell. All assays were performed in triplicate.</t>
    </r>
  </si>
  <si>
    <t>Cisplatin dose (μg/ml)</t>
  </si>
  <si>
    <t>pATR (% positive cells )</t>
  </si>
  <si>
    <t>pATM (% positive cells )</t>
  </si>
  <si>
    <t>pCHK1 (% positive cells )</t>
  </si>
  <si>
    <t>pCHK2 (% positive cells )</t>
  </si>
  <si>
    <t>γH2AX (% positive cells )</t>
  </si>
  <si>
    <r>
      <rPr>
        <b/>
        <sz val="11"/>
        <color indexed="8"/>
        <rFont val="Calibri"/>
        <family val="2"/>
        <charset val="161"/>
      </rPr>
      <t>Description:</t>
    </r>
    <r>
      <rPr>
        <sz val="11"/>
        <color theme="1"/>
        <rFont val="Calibri"/>
        <family val="2"/>
        <charset val="161"/>
        <scheme val="minor"/>
      </rPr>
      <t xml:space="preserve"> Changes in key molecules of the DDR pathways in the A2780 cell line. Cells were treated with 100μg/ml cisplatin, subsequently incubated in drug-free medium for various time-periods (0-24h) and analyzed at the end of the treatment using confocal microscopy. Positive cells: cells with more than 5 foci per cell. All assays were performed in triplicate.</t>
    </r>
  </si>
  <si>
    <r>
      <rPr>
        <b/>
        <sz val="11"/>
        <color indexed="8"/>
        <rFont val="Calibri"/>
        <family val="2"/>
        <charset val="161"/>
      </rPr>
      <t>Description:</t>
    </r>
    <r>
      <rPr>
        <sz val="11"/>
        <color theme="1"/>
        <rFont val="Calibri"/>
        <family val="2"/>
        <charset val="161"/>
        <scheme val="minor"/>
      </rPr>
      <t xml:space="preserve"> Changes in key molecules of the DDR pathways in  the A2780 cell line. Cells were treated with relatively small doses (0-15μg/ml) of cisplatin for up to 3h, and analyzed at the end of the treatment using confocal microscopy. γH2AX positive cells: cells with more than 5 foci per cell. All assays were performed in triplicate.</t>
    </r>
  </si>
  <si>
    <t>Cisplatin (0μg/ml)</t>
  </si>
  <si>
    <t>Cisplatin (2,5μg/ml)</t>
  </si>
  <si>
    <t>Cisplatin (5μg/ml)</t>
  </si>
  <si>
    <t>Cisplatin (10μg/ml)</t>
  </si>
  <si>
    <t>Cisplatin (15μg/ml)</t>
  </si>
  <si>
    <t>Time (h)</t>
  </si>
  <si>
    <t>γH2AX positive cells</t>
  </si>
  <si>
    <r>
      <rPr>
        <b/>
        <sz val="11"/>
        <color indexed="8"/>
        <rFont val="Calibri"/>
        <family val="2"/>
        <charset val="161"/>
      </rPr>
      <t xml:space="preserve">Description: </t>
    </r>
    <r>
      <rPr>
        <sz val="11"/>
        <color theme="1"/>
        <rFont val="Calibri"/>
        <family val="2"/>
        <charset val="161"/>
        <scheme val="minor"/>
      </rPr>
      <t>Changes in key molecules of the DDR pathways in  the A2780 cell line. Cells were treated with carboplatin (0-300μg/ml) for 24h and analyzed using confocal microscopy. Positive cells: cells with more than 5 foci per cell. All assays were performed in triplicate.</t>
    </r>
  </si>
  <si>
    <t>Carboplatin dose (μg/ml)</t>
  </si>
  <si>
    <r>
      <rPr>
        <b/>
        <sz val="11"/>
        <color indexed="8"/>
        <rFont val="Calibri"/>
        <family val="2"/>
        <charset val="161"/>
      </rPr>
      <t>Description:</t>
    </r>
    <r>
      <rPr>
        <sz val="11"/>
        <color theme="1"/>
        <rFont val="Calibri"/>
        <family val="2"/>
        <charset val="161"/>
        <scheme val="minor"/>
      </rPr>
      <t xml:space="preserve"> Changes in key molecules of the DDR pathways in the A2780 cell line. Cells were treated with 100μg/ml carboplatin for various time-periods (0-24h) and analyzed using confocal microscopy. Positive cells: cells with more than 5 foci per cell. All assays were performed in triplicate.</t>
    </r>
  </si>
  <si>
    <t>Incubation time (h)</t>
  </si>
  <si>
    <r>
      <rPr>
        <b/>
        <sz val="11"/>
        <color indexed="8"/>
        <rFont val="Calibri"/>
        <family val="2"/>
        <charset val="161"/>
      </rPr>
      <t>Description:</t>
    </r>
    <r>
      <rPr>
        <sz val="11"/>
        <color theme="1"/>
        <rFont val="Calibri"/>
        <family val="2"/>
        <charset val="161"/>
        <scheme val="minor"/>
      </rPr>
      <t xml:space="preserve"> Measurement of DNA damage in  the A2780 cell line using alkaline comet assay. Cells were treated with cisplatin (0-150μg/ml) for 3h and analyzed at the end of the treatment using comet assay. All assays were performed in triplicate.</t>
    </r>
  </si>
  <si>
    <t xml:space="preserve">Olive Tail Moment (OTM) </t>
  </si>
  <si>
    <r>
      <rPr>
        <b/>
        <sz val="11"/>
        <color indexed="8"/>
        <rFont val="Calibri"/>
        <family val="2"/>
        <charset val="161"/>
      </rPr>
      <t xml:space="preserve">Description: </t>
    </r>
    <r>
      <rPr>
        <sz val="11"/>
        <color theme="1"/>
        <rFont val="Calibri"/>
        <family val="2"/>
        <charset val="161"/>
        <scheme val="minor"/>
      </rPr>
      <t>Measurement of DNA damage in the A2780 cell line using alkaline comet assay. Cells were treated with carboplatin (0-300μg/ml) for 24h, and analyzed at the end of the treatment using comet assay. All assays were performed in triplicate.</t>
    </r>
  </si>
  <si>
    <r>
      <rPr>
        <b/>
        <sz val="11"/>
        <color indexed="8"/>
        <rFont val="Calibri"/>
        <family val="2"/>
        <charset val="161"/>
      </rPr>
      <t>Description:</t>
    </r>
    <r>
      <rPr>
        <sz val="11"/>
        <color theme="1"/>
        <rFont val="Calibri"/>
        <family val="2"/>
        <charset val="161"/>
        <scheme val="minor"/>
      </rPr>
      <t xml:space="preserve"> Apoptosis rates (ELISA assay) and DNA damage (expressed as AUC) in PBMCs from the same individuals - carboplatin treatment</t>
    </r>
  </si>
  <si>
    <r>
      <rPr>
        <b/>
        <sz val="11"/>
        <color indexed="8"/>
        <rFont val="Calibri"/>
        <family val="2"/>
        <charset val="161"/>
      </rPr>
      <t>Description:</t>
    </r>
    <r>
      <rPr>
        <sz val="11"/>
        <color indexed="8"/>
        <rFont val="Calibri"/>
        <family val="2"/>
        <charset val="161"/>
      </rPr>
      <t xml:space="preserve"> t1/2 in h for γH2AX foci removal using confocal microscopy (PBMCs from nine healthy volunteers, seven OC patients sensitive and four OC patients resistant to subsequent therapeutic treatment). All assays were performed in triplicate.</t>
    </r>
  </si>
  <si>
    <r>
      <rPr>
        <b/>
        <sz val="11"/>
        <color indexed="8"/>
        <rFont val="Calibri"/>
        <family val="2"/>
        <charset val="161"/>
      </rPr>
      <t>Description:</t>
    </r>
    <r>
      <rPr>
        <sz val="11"/>
        <color indexed="8"/>
        <rFont val="Calibri"/>
        <family val="2"/>
        <charset val="161"/>
      </rPr>
      <t xml:space="preserve"> t1/2 values in h for carboplatin-induced damage repair using comet assay (PBMCs from nine healthy volunteers, seven OC patients sensitive and four OC patients resistant to subsequent therapeutic treatment). All assays were performed in triplicate.</t>
    </r>
  </si>
  <si>
    <r>
      <rPr>
        <b/>
        <sz val="11"/>
        <color indexed="8"/>
        <rFont val="Calibri"/>
        <family val="2"/>
        <charset val="161"/>
      </rPr>
      <t>Description:</t>
    </r>
    <r>
      <rPr>
        <sz val="11"/>
        <color indexed="8"/>
        <rFont val="Calibri"/>
        <family val="2"/>
        <charset val="161"/>
      </rPr>
      <t xml:space="preserve"> Changes in key molecules of the DDR pathways in PBMCs from healthy volunteers. PBMCs from nine healthy volunteers were incubated in drug-free medium for various time-periods (0-24h), and analyzed using confocal microscopy (cisplatin experiment)</t>
    </r>
  </si>
  <si>
    <r>
      <rPr>
        <b/>
        <sz val="11"/>
        <color indexed="8"/>
        <rFont val="Calibri"/>
        <family val="2"/>
        <charset val="161"/>
      </rPr>
      <t>Description:</t>
    </r>
    <r>
      <rPr>
        <sz val="11"/>
        <color indexed="8"/>
        <rFont val="Calibri"/>
        <family val="2"/>
        <charset val="161"/>
      </rPr>
      <t xml:space="preserve"> Changes in key molecules of the DDR pathways in PBMCs from healthy volunteers. PBMCs from nine healthy volunteers were incubated in drug-free medium for various time-periods (0-24h), and analyzed using confocal microscopy (carboplatin experiment)</t>
    </r>
  </si>
  <si>
    <r>
      <rPr>
        <b/>
        <sz val="11"/>
        <color indexed="8"/>
        <rFont val="Calibri"/>
        <family val="2"/>
        <charset val="161"/>
      </rPr>
      <t>Description:</t>
    </r>
    <r>
      <rPr>
        <sz val="11"/>
        <color theme="1"/>
        <rFont val="Calibri"/>
        <family val="2"/>
        <charset val="161"/>
        <scheme val="minor"/>
      </rPr>
      <t xml:space="preserve"> PBMCs from healthy controls were treated with 1400μg/ml carboplatin for 0, 3, 6 or 24h, post-incubated in drug-free medium for 0–24h and the induced DNA damage was analyzed using immunofluorescence quantification of γH2AX </t>
    </r>
  </si>
  <si>
    <r>
      <rPr>
        <b/>
        <sz val="11"/>
        <color indexed="8"/>
        <rFont val="Calibri"/>
        <family val="2"/>
        <charset val="161"/>
      </rPr>
      <t>Description:</t>
    </r>
    <r>
      <rPr>
        <sz val="11"/>
        <color indexed="8"/>
        <rFont val="Calibri"/>
        <family val="2"/>
        <charset val="161"/>
      </rPr>
      <t xml:space="preserve"> PBMCs from sensitive patients were treated with 1400μg/ml carboplatin for 0, 3, 6 or 24h, post-incubated in drug-free medium for 0–24h and the induced DNA damage was analyzed using immunofluorescence quantification of γH2AX</t>
    </r>
  </si>
  <si>
    <r>
      <rPr>
        <b/>
        <sz val="11"/>
        <color indexed="8"/>
        <rFont val="Calibri"/>
        <family val="2"/>
        <charset val="161"/>
      </rPr>
      <t>Description:</t>
    </r>
    <r>
      <rPr>
        <sz val="11"/>
        <color indexed="8"/>
        <rFont val="Calibri"/>
        <family val="2"/>
        <charset val="161"/>
      </rPr>
      <t xml:space="preserve"> PBMCs from resistant patients were treated with 1400μg/ml carboplatin for 0, 3, 6 or 24h, post-incubated in drug-free medium for 0–24h and the induced DNA damage was analyzed using immunofluorescence quantification of γH2AX</t>
    </r>
  </si>
  <si>
    <r>
      <rPr>
        <b/>
        <sz val="11"/>
        <color indexed="8"/>
        <rFont val="Calibri"/>
        <family val="2"/>
        <charset val="161"/>
      </rPr>
      <t>Description:</t>
    </r>
    <r>
      <rPr>
        <sz val="11"/>
        <color indexed="8"/>
        <rFont val="Calibri"/>
        <family val="2"/>
        <charset val="161"/>
      </rPr>
      <t xml:space="preserve"> PBMCs from healthy controls were treated with 1400μg/ml carboplatin for 0, 3, 6 or 24h, post-incubated in drug-free medium for 0–24h and the induced DNA damage was analyzed using comet assay</t>
    </r>
  </si>
  <si>
    <r>
      <rPr>
        <b/>
        <sz val="11"/>
        <color indexed="8"/>
        <rFont val="Calibri"/>
        <family val="2"/>
        <charset val="161"/>
      </rPr>
      <t>Description:</t>
    </r>
    <r>
      <rPr>
        <sz val="11"/>
        <color indexed="8"/>
        <rFont val="Calibri"/>
        <family val="2"/>
        <charset val="161"/>
      </rPr>
      <t xml:space="preserve"> PBMCs from sensitive patients were treated with 1400μg/ml carboplatin for 0, 3, 6 or 24h, post-incubated in drug-free medium for 0–24h and the induced DNA damage was analyzed using comet assay</t>
    </r>
  </si>
  <si>
    <r>
      <rPr>
        <b/>
        <sz val="11"/>
        <color indexed="8"/>
        <rFont val="Calibri"/>
        <family val="2"/>
        <charset val="161"/>
      </rPr>
      <t>Description:</t>
    </r>
    <r>
      <rPr>
        <sz val="11"/>
        <color indexed="8"/>
        <rFont val="Calibri"/>
        <family val="2"/>
        <charset val="161"/>
      </rPr>
      <t xml:space="preserve"> PBMCs from resistant patients were treated with 1400μg/ml carboplatin for 0, 3, 6 or 24h, post-incubated in drug-free medium for 0–24h and the induced DNA damage was analyzed using comet assay</t>
    </r>
  </si>
  <si>
    <r>
      <rPr>
        <b/>
        <sz val="11"/>
        <color indexed="8"/>
        <rFont val="Calibri"/>
        <family val="2"/>
        <charset val="161"/>
      </rPr>
      <t>Description:</t>
    </r>
    <r>
      <rPr>
        <sz val="11"/>
        <color theme="1"/>
        <rFont val="Calibri"/>
        <family val="2"/>
        <charset val="161"/>
        <scheme val="minor"/>
      </rPr>
      <t xml:space="preserve"> Sensitive A2780 cells were treated with 100μg/ml carboplatin for 0, 3, 6 or 24h, post-incubated in drug-free medium for 0–24h and the induced DNA damage was analyzed using immunofluorescence quantification of γH2AX</t>
    </r>
  </si>
  <si>
    <r>
      <rPr>
        <b/>
        <sz val="11"/>
        <color indexed="8"/>
        <rFont val="Calibri"/>
        <family val="2"/>
        <charset val="161"/>
      </rPr>
      <t>Description:</t>
    </r>
    <r>
      <rPr>
        <sz val="11"/>
        <color theme="1"/>
        <rFont val="Calibri"/>
        <family val="2"/>
        <charset val="161"/>
        <scheme val="minor"/>
      </rPr>
      <t xml:space="preserve"> Resistant A2780/C30 cells were treated with 100μg/ml carboplatin for 0, 3, 6 or 24h, post-incubated in drug-free medium for 0–24h and the induced DNA damage was analyzed using immunofluorescence quantification of γH2AX</t>
    </r>
  </si>
  <si>
    <r>
      <rPr>
        <b/>
        <sz val="11"/>
        <color indexed="8"/>
        <rFont val="Calibri"/>
        <family val="2"/>
        <charset val="161"/>
      </rPr>
      <t>Description:</t>
    </r>
    <r>
      <rPr>
        <sz val="11"/>
        <color theme="1"/>
        <rFont val="Calibri"/>
        <family val="2"/>
        <charset val="161"/>
        <scheme val="minor"/>
      </rPr>
      <t xml:space="preserve"> Sensitive A2780 cells were treated with 100μg/ml carboplatin for 0, 3, 6 or 24h, post-incubated in drug-free medium for 0–24h and the induced DNA damage was analyzed using comet assay</t>
    </r>
  </si>
  <si>
    <r>
      <rPr>
        <b/>
        <sz val="11"/>
        <color indexed="8"/>
        <rFont val="Calibri"/>
        <family val="2"/>
        <charset val="161"/>
      </rPr>
      <t>Description:</t>
    </r>
    <r>
      <rPr>
        <sz val="11"/>
        <color theme="1"/>
        <rFont val="Calibri"/>
        <family val="2"/>
        <charset val="161"/>
        <scheme val="minor"/>
      </rPr>
      <t xml:space="preserve"> Resistant A2780/C30 cells were treated with 100μg/ml carboplatin for 0, 3, 6 or 24h, post-incubated in drug-free medium for 0–24h and the induced DNA damage was analyzed using comet assay</t>
    </r>
  </si>
  <si>
    <r>
      <rPr>
        <b/>
        <sz val="11"/>
        <color indexed="8"/>
        <rFont val="Calibri"/>
        <family val="2"/>
        <charset val="161"/>
      </rPr>
      <t>Description:</t>
    </r>
    <r>
      <rPr>
        <sz val="11"/>
        <color theme="1"/>
        <rFont val="Calibri"/>
        <family val="2"/>
        <charset val="161"/>
        <scheme val="minor"/>
      </rPr>
      <t xml:space="preserve"> The levels of DNA damage in PBMCs from 9 healthy controls treated with 150μg/ml cisplatin for 3h, then incubated in drug-free medium for 0, 6 or 24h and analyzed using immunofluorescence quantification of γH2AX. No PHA stimulation</t>
    </r>
  </si>
  <si>
    <r>
      <rPr>
        <b/>
        <sz val="11"/>
        <color indexed="8"/>
        <rFont val="Calibri"/>
        <family val="2"/>
        <charset val="161"/>
      </rPr>
      <t>Description:</t>
    </r>
    <r>
      <rPr>
        <sz val="11"/>
        <color theme="1"/>
        <rFont val="Calibri"/>
        <family val="2"/>
        <charset val="161"/>
        <scheme val="minor"/>
      </rPr>
      <t xml:space="preserve"> The levels of DNA damage in PBMCs from 9 healthy controls stimulated into proliferation using 10μg/ml PHA for 24h, treated with 150μg/ml cisplatin for 3h, then incubated in drug-free medium for 0, 6 or 24h and analyzed using immunofluorescence quantification of γH2AX</t>
    </r>
  </si>
  <si>
    <r>
      <rPr>
        <b/>
        <sz val="11"/>
        <color indexed="8"/>
        <rFont val="Calibri"/>
        <family val="2"/>
        <charset val="161"/>
      </rPr>
      <t>Description:</t>
    </r>
    <r>
      <rPr>
        <sz val="11"/>
        <color theme="1"/>
        <rFont val="Calibri"/>
        <family val="2"/>
        <charset val="161"/>
        <scheme val="minor"/>
      </rPr>
      <t xml:space="preserve"> The levels of DNA damage in PBMCs from 9 healthy controls stimulated into proliferation using 10μg/ml PHA for 48h, treated with 150μg/ml cisplatin for 3h, then incubated in drug-free medium for 0, 6 or 24h and analyzed using immunofluorescence quantification of γH2AX</t>
    </r>
  </si>
  <si>
    <r>
      <rPr>
        <b/>
        <sz val="11"/>
        <color indexed="8"/>
        <rFont val="Calibri"/>
        <family val="2"/>
        <charset val="161"/>
      </rPr>
      <t>Description:</t>
    </r>
    <r>
      <rPr>
        <sz val="11"/>
        <color theme="1"/>
        <rFont val="Calibri"/>
        <family val="2"/>
        <charset val="161"/>
        <scheme val="minor"/>
      </rPr>
      <t xml:space="preserve"> The levels of DNA damage in PBMCs from 9 healthy controls stimulated into proliferation using 10μg/ml PHA for 72h, treated with 150μg/ml cisplatin for 3h, then incubated in drug-free medium for 0, 6 or 24h and analyzed using immunofluorescence quantification of γH2AX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</si>
</sst>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161"/>
      <scheme val="minor"/>
    </font>
    <font>
      <sz val="11"/>
      <color indexed="8"/>
      <name val="Calibri"/>
      <family val="2"/>
      <charset val="161"/>
    </font>
    <font>
      <b/>
      <sz val="11"/>
      <color indexed="8"/>
      <name val="Calibri"/>
      <family val="2"/>
      <charset val="161"/>
    </font>
    <font>
      <sz val="11"/>
      <color rgb="FFFF0000"/>
      <name val="Calibri"/>
      <family val="2"/>
      <charset val="161"/>
      <scheme val="minor"/>
    </font>
    <font>
      <sz val="11"/>
      <color rgb="FF000000"/>
      <name val="Calibri"/>
      <family val="2"/>
      <charset val="161"/>
    </font>
    <font>
      <sz val="11"/>
      <color rgb="FFFF0000"/>
      <name val="Calibri"/>
      <family val="2"/>
      <charset val="161"/>
    </font>
    <font>
      <sz val="10"/>
      <color rgb="FFFF0000"/>
      <name val="Times New Roman"/>
      <family val="1"/>
      <charset val="161"/>
    </font>
    <font>
      <sz val="10"/>
      <color rgb="FF000000"/>
      <name val="Times New Roman"/>
      <family val="1"/>
      <charset val="161"/>
    </font>
    <font>
      <sz val="11"/>
      <color rgb="FF000000"/>
      <name val="Calibri"/>
      <family val="2"/>
      <charset val="161"/>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s>
  <borders count="1">
    <border>
      <left/>
      <right/>
      <top/>
      <bottom/>
      <diagonal/>
    </border>
  </borders>
  <cellStyleXfs count="1">
    <xf numFmtId="0" fontId="0" fillId="0" borderId="0"/>
  </cellStyleXfs>
  <cellXfs count="64">
    <xf numFmtId="0" fontId="0" fillId="0" borderId="0" xfId="0"/>
    <xf numFmtId="0" fontId="0" fillId="0" borderId="0" xfId="0" applyAlignment="1">
      <alignment horizontal="center"/>
    </xf>
    <xf numFmtId="0" fontId="0" fillId="2" borderId="0" xfId="0" applyFill="1" applyAlignment="1">
      <alignment horizontal="center"/>
    </xf>
    <xf numFmtId="0" fontId="0" fillId="0" borderId="0" xfId="0" applyFill="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164" fontId="0" fillId="0" borderId="0" xfId="0" applyNumberFormat="1" applyFont="1" applyAlignment="1">
      <alignment horizontal="center"/>
    </xf>
    <xf numFmtId="0" fontId="0" fillId="0" borderId="0" xfId="0" applyFont="1" applyAlignment="1">
      <alignment horizontal="center"/>
    </xf>
    <xf numFmtId="164" fontId="0" fillId="3" borderId="0" xfId="0" applyNumberFormat="1" applyFill="1" applyAlignment="1">
      <alignment horizontal="center"/>
    </xf>
    <xf numFmtId="164" fontId="0" fillId="0" borderId="0" xfId="0" applyNumberFormat="1"/>
    <xf numFmtId="0" fontId="0" fillId="0" borderId="0" xfId="0" applyNumberFormat="1" applyFill="1" applyAlignment="1">
      <alignment horizontal="left" vertical="center" wrapText="1"/>
    </xf>
    <xf numFmtId="0" fontId="0" fillId="0" borderId="0" xfId="0" applyFill="1"/>
    <xf numFmtId="164" fontId="4"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0" fillId="0" borderId="0" xfId="0" applyFont="1" applyFill="1" applyAlignment="1">
      <alignment horizontal="center"/>
    </xf>
    <xf numFmtId="164" fontId="3" fillId="0" borderId="0" xfId="0" applyNumberFormat="1" applyFont="1" applyAlignment="1">
      <alignment horizontal="center"/>
    </xf>
    <xf numFmtId="164" fontId="0" fillId="0" borderId="0" xfId="0" applyNumberFormat="1" applyFont="1" applyFill="1" applyAlignment="1">
      <alignment horizontal="center"/>
    </xf>
    <xf numFmtId="164" fontId="0" fillId="0" borderId="0" xfId="0" applyNumberFormat="1" applyFont="1" applyAlignment="1">
      <alignment horizontal="justify"/>
    </xf>
    <xf numFmtId="0" fontId="0" fillId="2" borderId="0" xfId="0" applyFont="1" applyFill="1" applyAlignment="1">
      <alignment horizontal="center"/>
    </xf>
    <xf numFmtId="1" fontId="0" fillId="0" borderId="0" xfId="0" applyNumberFormat="1" applyFont="1" applyAlignment="1">
      <alignment horizontal="center"/>
    </xf>
    <xf numFmtId="164" fontId="0" fillId="2" borderId="0" xfId="0" applyNumberFormat="1" applyFont="1" applyFill="1" applyAlignment="1">
      <alignment horizontal="center"/>
    </xf>
    <xf numFmtId="0" fontId="3" fillId="0" borderId="0" xfId="0" applyFont="1" applyFill="1" applyAlignment="1">
      <alignment horizontal="center"/>
    </xf>
    <xf numFmtId="164" fontId="3" fillId="0" borderId="0" xfId="0" applyNumberFormat="1" applyFont="1" applyFill="1" applyAlignment="1">
      <alignment horizontal="center"/>
    </xf>
    <xf numFmtId="0" fontId="0" fillId="0" borderId="0" xfId="0" applyFont="1" applyAlignment="1">
      <alignment horizontal="center" wrapText="1"/>
    </xf>
    <xf numFmtId="0" fontId="0" fillId="0" borderId="0" xfId="0" applyFont="1"/>
    <xf numFmtId="0" fontId="4" fillId="2" borderId="0" xfId="0" applyFont="1" applyFill="1" applyAlignment="1">
      <alignment horizontal="center"/>
    </xf>
    <xf numFmtId="0" fontId="6" fillId="0" borderId="0" xfId="0" applyFont="1" applyBorder="1" applyAlignment="1">
      <alignment horizontal="center" wrapText="1"/>
    </xf>
    <xf numFmtId="0" fontId="7" fillId="0" borderId="0" xfId="0" applyFont="1" applyBorder="1" applyAlignment="1">
      <alignment horizontal="center" wrapText="1"/>
    </xf>
    <xf numFmtId="164" fontId="0" fillId="0" borderId="0" xfId="0" applyNumberFormat="1" applyFont="1" applyFill="1" applyBorder="1" applyAlignment="1">
      <alignment horizontal="center"/>
    </xf>
    <xf numFmtId="0" fontId="0" fillId="4" borderId="0" xfId="0" applyFont="1" applyFill="1" applyAlignment="1">
      <alignment horizontal="center"/>
    </xf>
    <xf numFmtId="164" fontId="0" fillId="4" borderId="0" xfId="0" applyNumberFormat="1" applyFont="1" applyFill="1" applyAlignment="1">
      <alignment horizontal="center"/>
    </xf>
    <xf numFmtId="164" fontId="0" fillId="0" borderId="0" xfId="0" applyNumberFormat="1" applyFont="1" applyBorder="1" applyAlignment="1">
      <alignment horizontal="center"/>
    </xf>
    <xf numFmtId="1" fontId="3" fillId="0" borderId="0" xfId="0" applyNumberFormat="1" applyFont="1" applyFill="1" applyAlignment="1">
      <alignment horizontal="center"/>
    </xf>
    <xf numFmtId="164" fontId="0" fillId="0" borderId="0" xfId="0" applyNumberFormat="1" applyFont="1"/>
    <xf numFmtId="1" fontId="0" fillId="2" borderId="0" xfId="0" applyNumberFormat="1" applyFont="1" applyFill="1" applyAlignment="1">
      <alignment horizontal="center"/>
    </xf>
    <xf numFmtId="0" fontId="8" fillId="0" borderId="0" xfId="0" applyFont="1" applyBorder="1" applyAlignment="1">
      <alignment horizontal="center" vertical="top" wrapText="1"/>
    </xf>
    <xf numFmtId="0" fontId="8" fillId="0" borderId="0" xfId="0" applyFont="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2" borderId="0" xfId="0" applyFont="1" applyFill="1" applyAlignment="1">
      <alignment wrapText="1"/>
    </xf>
    <xf numFmtId="0" fontId="0" fillId="2" borderId="0" xfId="0" applyFont="1" applyFill="1" applyAlignment="1">
      <alignment horizontal="center" wrapText="1"/>
    </xf>
    <xf numFmtId="0" fontId="3" fillId="0" borderId="0" xfId="0" applyFont="1" applyAlignment="1">
      <alignment horizontal="center"/>
    </xf>
    <xf numFmtId="0" fontId="8" fillId="2" borderId="0" xfId="0" applyFont="1" applyFill="1" applyBorder="1" applyAlignment="1">
      <alignment horizontal="center" vertical="top" wrapText="1"/>
    </xf>
    <xf numFmtId="0" fontId="0" fillId="2" borderId="0" xfId="0" applyFont="1" applyFill="1"/>
    <xf numFmtId="0" fontId="0" fillId="3" borderId="0" xfId="0" applyFill="1" applyAlignment="1">
      <alignment horizontal="center"/>
    </xf>
    <xf numFmtId="0" fontId="0" fillId="0" borderId="0" xfId="0" applyAlignment="1">
      <alignment horizontal="left"/>
    </xf>
    <xf numFmtId="164" fontId="0" fillId="0" borderId="0" xfId="0" applyNumberFormat="1" applyFill="1" applyAlignment="1">
      <alignment horizontal="center"/>
    </xf>
    <xf numFmtId="0" fontId="8" fillId="2" borderId="0" xfId="0" applyFont="1" applyFill="1" applyBorder="1"/>
    <xf numFmtId="0" fontId="0" fillId="0" borderId="0" xfId="0" applyFont="1" applyBorder="1"/>
    <xf numFmtId="0" fontId="0" fillId="4" borderId="0" xfId="0" applyNumberFormat="1" applyFill="1" applyAlignment="1">
      <alignment horizontal="left" vertical="center" wrapText="1"/>
    </xf>
    <xf numFmtId="0" fontId="0" fillId="4" borderId="0" xfId="0" applyFill="1" applyAlignment="1">
      <alignment horizontal="left" vertical="center" wrapText="1"/>
    </xf>
    <xf numFmtId="0" fontId="0" fillId="4" borderId="0" xfId="0" applyFill="1" applyAlignment="1">
      <alignment horizontal="left" wrapText="1"/>
    </xf>
    <xf numFmtId="0" fontId="0" fillId="4" borderId="0" xfId="0" applyFont="1" applyFill="1" applyAlignment="1">
      <alignment horizontal="left" wrapText="1"/>
    </xf>
    <xf numFmtId="0" fontId="0" fillId="4" borderId="0" xfId="0" applyFill="1" applyAlignment="1">
      <alignment horizontal="left"/>
    </xf>
    <xf numFmtId="0" fontId="1" fillId="4" borderId="0" xfId="0" applyNumberFormat="1" applyFont="1" applyFill="1" applyAlignment="1">
      <alignment horizontal="left" vertical="center" wrapText="1"/>
    </xf>
    <xf numFmtId="0" fontId="0" fillId="4" borderId="0" xfId="0" applyNumberFormat="1" applyFont="1" applyFill="1" applyAlignment="1">
      <alignment horizontal="left" vertical="center" wrapText="1"/>
    </xf>
    <xf numFmtId="164" fontId="1" fillId="4" borderId="0" xfId="0" applyNumberFormat="1" applyFont="1" applyFill="1" applyAlignment="1">
      <alignment horizontal="left" vertical="center" wrapText="1"/>
    </xf>
    <xf numFmtId="0" fontId="0" fillId="0" borderId="0" xfId="0" applyAlignment="1">
      <alignment wrapText="1"/>
    </xf>
    <xf numFmtId="0" fontId="7" fillId="0" borderId="0" xfId="0" applyFont="1" applyBorder="1" applyAlignment="1">
      <alignment horizontal="center" wrapText="1"/>
    </xf>
    <xf numFmtId="0" fontId="6" fillId="0" borderId="0" xfId="0" applyFont="1" applyBorder="1" applyAlignment="1">
      <alignment horizontal="center" wrapText="1"/>
    </xf>
    <xf numFmtId="0" fontId="0" fillId="4" borderId="0" xfId="0" applyFill="1" applyAlignment="1">
      <alignment wrapText="1"/>
    </xf>
    <xf numFmtId="0" fontId="0" fillId="4" borderId="0" xfId="0" applyFont="1" applyFill="1" applyAlignment="1">
      <alignment wrapText="1"/>
    </xf>
    <xf numFmtId="0" fontId="1" fillId="4" borderId="0" xfId="0" applyFont="1" applyFill="1" applyAlignment="1">
      <alignment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abSelected="1" workbookViewId="0">
      <selection activeCell="A8" sqref="A8"/>
    </sheetView>
  </sheetViews>
  <sheetFormatPr defaultColWidth="9.109375" defaultRowHeight="14.4" x14ac:dyDescent="0.3"/>
  <cols>
    <col min="1" max="1" width="22.21875" style="1" customWidth="1"/>
    <col min="2" max="2" width="22.6640625" style="1" customWidth="1"/>
    <col min="3" max="3" width="9.109375" style="1" customWidth="1"/>
    <col min="4" max="4" width="21" style="1" customWidth="1"/>
    <col min="5" max="5" width="9.109375" style="1" customWidth="1"/>
    <col min="6" max="6" width="20" style="1" customWidth="1"/>
    <col min="7" max="7" width="9.109375" style="1" customWidth="1"/>
    <col min="8" max="8" width="17.33203125" style="1" customWidth="1"/>
    <col min="9" max="9" width="9.109375" style="1" customWidth="1"/>
    <col min="10" max="10" width="15.5546875" style="1" customWidth="1"/>
    <col min="11" max="16384" width="9.109375" style="1"/>
  </cols>
  <sheetData>
    <row r="1" spans="1:11" ht="42" customHeight="1" x14ac:dyDescent="0.3">
      <c r="A1" s="50" t="s">
        <v>45</v>
      </c>
      <c r="B1" s="50"/>
      <c r="C1" s="50"/>
      <c r="D1" s="50"/>
      <c r="E1" s="50"/>
      <c r="F1" s="50"/>
      <c r="G1" s="50"/>
      <c r="H1" s="50"/>
      <c r="I1" s="50"/>
      <c r="J1" s="50"/>
      <c r="K1" s="50"/>
    </row>
    <row r="2" spans="1:11" s="2" customFormat="1" x14ac:dyDescent="0.3">
      <c r="A2" s="2" t="s">
        <v>46</v>
      </c>
      <c r="B2" s="2" t="s">
        <v>47</v>
      </c>
      <c r="D2" s="2" t="s">
        <v>48</v>
      </c>
      <c r="F2" s="2" t="s">
        <v>49</v>
      </c>
      <c r="H2" s="2" t="s">
        <v>50</v>
      </c>
      <c r="J2" s="2" t="s">
        <v>51</v>
      </c>
    </row>
    <row r="3" spans="1:11" s="45" customFormat="1" x14ac:dyDescent="0.3">
      <c r="B3" s="45" t="s">
        <v>0</v>
      </c>
      <c r="C3" s="45" t="s">
        <v>1</v>
      </c>
      <c r="D3" s="45" t="s">
        <v>0</v>
      </c>
      <c r="E3" s="45" t="s">
        <v>1</v>
      </c>
      <c r="F3" s="45" t="s">
        <v>0</v>
      </c>
      <c r="G3" s="45" t="s">
        <v>1</v>
      </c>
      <c r="H3" s="45" t="s">
        <v>0</v>
      </c>
      <c r="I3" s="45" t="s">
        <v>1</v>
      </c>
      <c r="J3" s="45" t="s">
        <v>0</v>
      </c>
      <c r="K3" s="45" t="s">
        <v>1</v>
      </c>
    </row>
    <row r="4" spans="1:11" x14ac:dyDescent="0.3">
      <c r="A4" s="1">
        <v>0</v>
      </c>
      <c r="B4" s="4">
        <v>1</v>
      </c>
      <c r="C4" s="4">
        <v>0</v>
      </c>
      <c r="D4" s="4">
        <v>5</v>
      </c>
      <c r="E4" s="4">
        <v>2</v>
      </c>
      <c r="F4" s="4">
        <v>2</v>
      </c>
      <c r="G4" s="4">
        <v>1</v>
      </c>
      <c r="H4" s="4">
        <v>8</v>
      </c>
      <c r="I4" s="4">
        <v>4</v>
      </c>
      <c r="J4" s="4">
        <v>29</v>
      </c>
      <c r="K4" s="4">
        <v>5</v>
      </c>
    </row>
    <row r="5" spans="1:11" x14ac:dyDescent="0.3">
      <c r="A5" s="1">
        <v>50</v>
      </c>
      <c r="B5" s="4">
        <v>7.5</v>
      </c>
      <c r="C5" s="4">
        <v>3</v>
      </c>
      <c r="D5" s="4">
        <v>9</v>
      </c>
      <c r="E5" s="4">
        <v>4</v>
      </c>
      <c r="F5" s="4">
        <v>5</v>
      </c>
      <c r="G5" s="4">
        <v>2</v>
      </c>
      <c r="H5" s="4">
        <v>19</v>
      </c>
      <c r="I5" s="4">
        <v>9</v>
      </c>
      <c r="J5" s="4">
        <v>59</v>
      </c>
      <c r="K5" s="4">
        <v>8</v>
      </c>
    </row>
    <row r="6" spans="1:11" x14ac:dyDescent="0.3">
      <c r="A6" s="1">
        <v>100</v>
      </c>
      <c r="B6" s="4">
        <v>25.5</v>
      </c>
      <c r="C6" s="4">
        <v>12</v>
      </c>
      <c r="D6" s="4">
        <v>24</v>
      </c>
      <c r="E6" s="4">
        <v>7</v>
      </c>
      <c r="F6" s="4">
        <v>14</v>
      </c>
      <c r="G6" s="4">
        <v>5</v>
      </c>
      <c r="H6" s="4">
        <v>32</v>
      </c>
      <c r="I6" s="4">
        <v>7</v>
      </c>
      <c r="J6" s="4">
        <v>79</v>
      </c>
      <c r="K6" s="4">
        <v>14</v>
      </c>
    </row>
  </sheetData>
  <mergeCells count="1">
    <mergeCell ref="A1:K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90" zoomScaleNormal="90" workbookViewId="0">
      <selection activeCell="A17" sqref="A17"/>
    </sheetView>
  </sheetViews>
  <sheetFormatPr defaultColWidth="8.88671875" defaultRowHeight="14.4" x14ac:dyDescent="0.3"/>
  <cols>
    <col min="1" max="1" width="8.88671875" style="7"/>
    <col min="2" max="2" width="19.77734375" style="7" customWidth="1"/>
    <col min="3" max="3" width="28.77734375" style="7" customWidth="1"/>
    <col min="4" max="4" width="13" style="7" customWidth="1"/>
    <col min="5" max="5" width="20" style="7" customWidth="1"/>
    <col min="6" max="6" width="11.21875" style="7" customWidth="1"/>
    <col min="7" max="7" width="13.33203125" style="7" customWidth="1"/>
    <col min="8" max="16384" width="8.88671875" style="7"/>
  </cols>
  <sheetData>
    <row r="1" spans="1:9" ht="31.8" customHeight="1" x14ac:dyDescent="0.3">
      <c r="A1" s="52" t="s">
        <v>81</v>
      </c>
      <c r="B1" s="53"/>
      <c r="C1" s="53"/>
      <c r="D1" s="53"/>
      <c r="E1" s="53"/>
      <c r="F1" s="53"/>
      <c r="G1" s="53"/>
      <c r="H1" s="53"/>
      <c r="I1" s="53"/>
    </row>
    <row r="2" spans="1:9" x14ac:dyDescent="0.3">
      <c r="A2" s="18"/>
      <c r="B2" s="18" t="s">
        <v>34</v>
      </c>
      <c r="C2" s="18" t="s">
        <v>36</v>
      </c>
      <c r="D2" s="18"/>
      <c r="E2" s="18"/>
      <c r="F2" s="18"/>
      <c r="G2" s="18"/>
      <c r="H2" s="18"/>
      <c r="I2" s="18"/>
    </row>
    <row r="3" spans="1:9" x14ac:dyDescent="0.3">
      <c r="A3" s="18"/>
      <c r="B3" s="18" t="s">
        <v>28</v>
      </c>
      <c r="C3" s="18" t="s">
        <v>26</v>
      </c>
      <c r="D3" s="18" t="s">
        <v>27</v>
      </c>
      <c r="E3" s="18" t="s">
        <v>21</v>
      </c>
      <c r="F3" s="18"/>
      <c r="G3" s="18"/>
      <c r="H3" s="18"/>
      <c r="I3" s="18"/>
    </row>
    <row r="4" spans="1:9"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7">
        <v>1</v>
      </c>
      <c r="B6" s="6">
        <v>28</v>
      </c>
      <c r="C6" s="7">
        <v>37</v>
      </c>
      <c r="D6" s="6">
        <v>55</v>
      </c>
      <c r="E6" s="7">
        <v>49</v>
      </c>
      <c r="F6" s="6">
        <v>48</v>
      </c>
      <c r="G6" s="6">
        <v>45</v>
      </c>
      <c r="H6" s="6">
        <v>44</v>
      </c>
      <c r="I6" s="6">
        <v>27</v>
      </c>
    </row>
    <row r="7" spans="1:9" x14ac:dyDescent="0.3">
      <c r="A7" s="7">
        <v>2</v>
      </c>
      <c r="B7" s="6">
        <v>37</v>
      </c>
      <c r="C7" s="7">
        <v>46</v>
      </c>
      <c r="D7" s="6">
        <v>57</v>
      </c>
      <c r="E7" s="7">
        <v>58</v>
      </c>
      <c r="F7" s="6">
        <v>53</v>
      </c>
      <c r="G7" s="6">
        <v>47</v>
      </c>
      <c r="H7" s="6">
        <v>41</v>
      </c>
      <c r="I7" s="6">
        <v>34</v>
      </c>
    </row>
    <row r="8" spans="1:9" x14ac:dyDescent="0.3">
      <c r="A8" s="7">
        <v>3</v>
      </c>
      <c r="B8" s="6">
        <v>35</v>
      </c>
      <c r="C8" s="7">
        <v>39</v>
      </c>
      <c r="D8" s="6">
        <v>44</v>
      </c>
      <c r="E8" s="7">
        <v>55</v>
      </c>
      <c r="F8" s="6">
        <v>55</v>
      </c>
      <c r="G8" s="6">
        <v>48</v>
      </c>
      <c r="H8" s="6">
        <v>41</v>
      </c>
      <c r="I8" s="6">
        <v>30</v>
      </c>
    </row>
    <row r="9" spans="1:9" x14ac:dyDescent="0.3">
      <c r="A9" s="7">
        <v>4</v>
      </c>
      <c r="B9" s="6">
        <v>26</v>
      </c>
      <c r="C9" s="7">
        <v>48</v>
      </c>
      <c r="D9" s="6">
        <v>48</v>
      </c>
      <c r="E9" s="7">
        <v>61</v>
      </c>
      <c r="F9" s="6">
        <v>47</v>
      </c>
      <c r="G9" s="6">
        <v>50</v>
      </c>
      <c r="H9" s="6">
        <v>46</v>
      </c>
      <c r="I9" s="6">
        <v>26</v>
      </c>
    </row>
    <row r="10" spans="1:9" x14ac:dyDescent="0.3">
      <c r="A10" s="7">
        <v>5</v>
      </c>
      <c r="B10" s="6">
        <v>39</v>
      </c>
      <c r="C10" s="7">
        <v>40</v>
      </c>
      <c r="D10" s="6">
        <v>41</v>
      </c>
      <c r="E10" s="7">
        <v>52</v>
      </c>
      <c r="F10" s="6">
        <v>49</v>
      </c>
      <c r="G10" s="6">
        <v>49</v>
      </c>
      <c r="H10" s="6">
        <v>43</v>
      </c>
      <c r="I10" s="6">
        <v>30</v>
      </c>
    </row>
    <row r="11" spans="1:9" x14ac:dyDescent="0.3">
      <c r="A11" s="7">
        <v>6</v>
      </c>
      <c r="B11" s="6">
        <v>38</v>
      </c>
      <c r="C11" s="7">
        <v>37</v>
      </c>
      <c r="D11" s="6">
        <v>44</v>
      </c>
      <c r="E11" s="7">
        <v>47</v>
      </c>
      <c r="F11" s="6">
        <v>55</v>
      </c>
      <c r="G11" s="6">
        <v>53</v>
      </c>
      <c r="H11" s="6">
        <v>44</v>
      </c>
      <c r="I11" s="6">
        <v>31</v>
      </c>
    </row>
    <row r="12" spans="1:9" s="14" customFormat="1" x14ac:dyDescent="0.3">
      <c r="A12" s="29" t="s">
        <v>9</v>
      </c>
      <c r="B12" s="30">
        <f t="shared" ref="B12:I12" si="0">AVERAGE(B6:B11)</f>
        <v>33.833333333333336</v>
      </c>
      <c r="C12" s="30">
        <f t="shared" si="0"/>
        <v>41.166666666666664</v>
      </c>
      <c r="D12" s="30">
        <f t="shared" si="0"/>
        <v>48.166666666666664</v>
      </c>
      <c r="E12" s="30">
        <f t="shared" si="0"/>
        <v>53.666666666666664</v>
      </c>
      <c r="F12" s="30">
        <f t="shared" si="0"/>
        <v>51.166666666666664</v>
      </c>
      <c r="G12" s="30">
        <f t="shared" si="0"/>
        <v>48.666666666666664</v>
      </c>
      <c r="H12" s="30">
        <f t="shared" si="0"/>
        <v>43.166666666666664</v>
      </c>
      <c r="I12" s="30">
        <f t="shared" si="0"/>
        <v>29.666666666666668</v>
      </c>
    </row>
    <row r="13" spans="1:9" s="14" customFormat="1" x14ac:dyDescent="0.3">
      <c r="A13" s="29" t="s">
        <v>11</v>
      </c>
      <c r="B13" s="30">
        <f t="shared" ref="B13:I13" si="1">MAX(B6:B11)</f>
        <v>39</v>
      </c>
      <c r="C13" s="30">
        <f t="shared" si="1"/>
        <v>48</v>
      </c>
      <c r="D13" s="30">
        <f t="shared" si="1"/>
        <v>57</v>
      </c>
      <c r="E13" s="30">
        <f t="shared" si="1"/>
        <v>61</v>
      </c>
      <c r="F13" s="30">
        <f t="shared" si="1"/>
        <v>55</v>
      </c>
      <c r="G13" s="30">
        <f t="shared" si="1"/>
        <v>53</v>
      </c>
      <c r="H13" s="30">
        <f t="shared" si="1"/>
        <v>46</v>
      </c>
      <c r="I13" s="30">
        <f t="shared" si="1"/>
        <v>34</v>
      </c>
    </row>
    <row r="14" spans="1:9" s="14" customFormat="1" x14ac:dyDescent="0.3">
      <c r="A14" s="29" t="s">
        <v>12</v>
      </c>
      <c r="B14" s="30">
        <f t="shared" ref="B14:I14" si="2">MIN(B6:B11)</f>
        <v>26</v>
      </c>
      <c r="C14" s="30">
        <f t="shared" si="2"/>
        <v>37</v>
      </c>
      <c r="D14" s="30">
        <f t="shared" si="2"/>
        <v>41</v>
      </c>
      <c r="E14" s="30">
        <f t="shared" si="2"/>
        <v>47</v>
      </c>
      <c r="F14" s="30">
        <f t="shared" si="2"/>
        <v>47</v>
      </c>
      <c r="G14" s="30">
        <f t="shared" si="2"/>
        <v>45</v>
      </c>
      <c r="H14" s="30">
        <f t="shared" si="2"/>
        <v>41</v>
      </c>
      <c r="I14" s="30">
        <f t="shared" si="2"/>
        <v>26</v>
      </c>
    </row>
    <row r="16" spans="1:9" x14ac:dyDescent="0.3">
      <c r="A16" s="6"/>
      <c r="B16" s="6"/>
      <c r="C16" s="15"/>
      <c r="D16" s="15"/>
      <c r="E16" s="16"/>
      <c r="F16" s="6"/>
      <c r="G16" s="6"/>
    </row>
    <row r="17" spans="1:7" x14ac:dyDescent="0.3">
      <c r="A17" s="6"/>
      <c r="B17" s="6"/>
      <c r="D17" s="6"/>
      <c r="E17" s="6"/>
      <c r="F17" s="6"/>
      <c r="G17" s="6"/>
    </row>
    <row r="18" spans="1:7" x14ac:dyDescent="0.3">
      <c r="A18" s="6"/>
      <c r="B18" s="6"/>
      <c r="D18" s="15"/>
      <c r="E18" s="15"/>
      <c r="F18" s="6"/>
      <c r="G18" s="6"/>
    </row>
    <row r="19" spans="1:7" x14ac:dyDescent="0.3">
      <c r="D19" s="15"/>
      <c r="E19" s="15"/>
    </row>
    <row r="20" spans="1:7" x14ac:dyDescent="0.3">
      <c r="D20" s="16"/>
      <c r="E20" s="16"/>
    </row>
  </sheetData>
  <mergeCells count="1">
    <mergeCell ref="A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90" zoomScaleNormal="90" workbookViewId="0">
      <selection activeCell="A16" sqref="A16"/>
    </sheetView>
  </sheetViews>
  <sheetFormatPr defaultColWidth="8.88671875" defaultRowHeight="14.4" x14ac:dyDescent="0.3"/>
  <cols>
    <col min="1" max="1" width="8.88671875" style="7"/>
    <col min="2" max="2" width="23.6640625" style="7" customWidth="1"/>
    <col min="3" max="3" width="25.44140625" style="7" customWidth="1"/>
    <col min="4" max="4" width="13" style="7" customWidth="1"/>
    <col min="5" max="5" width="22.44140625" style="7" customWidth="1"/>
    <col min="6" max="6" width="11.21875" style="7" customWidth="1"/>
    <col min="7" max="7" width="13.33203125" style="7" customWidth="1"/>
    <col min="8" max="16384" width="8.88671875" style="7"/>
  </cols>
  <sheetData>
    <row r="1" spans="1:9" ht="33" customHeight="1" x14ac:dyDescent="0.3">
      <c r="A1" s="52" t="s">
        <v>82</v>
      </c>
      <c r="B1" s="53"/>
      <c r="C1" s="53"/>
      <c r="D1" s="53"/>
      <c r="E1" s="53"/>
      <c r="F1" s="53"/>
      <c r="G1" s="53"/>
      <c r="H1" s="53"/>
      <c r="I1" s="53"/>
    </row>
    <row r="2" spans="1:9" x14ac:dyDescent="0.3">
      <c r="A2" s="18"/>
      <c r="B2" s="18" t="s">
        <v>34</v>
      </c>
      <c r="C2" s="18" t="s">
        <v>36</v>
      </c>
      <c r="D2" s="18"/>
      <c r="E2" s="18"/>
      <c r="F2" s="18"/>
      <c r="G2" s="18"/>
      <c r="H2" s="18"/>
      <c r="I2" s="18"/>
    </row>
    <row r="3" spans="1:9" x14ac:dyDescent="0.3">
      <c r="A3" s="18"/>
      <c r="B3" s="18" t="s">
        <v>28</v>
      </c>
      <c r="C3" s="18" t="s">
        <v>26</v>
      </c>
      <c r="D3" s="18" t="s">
        <v>27</v>
      </c>
      <c r="E3" s="18" t="s">
        <v>21</v>
      </c>
      <c r="F3" s="18"/>
      <c r="G3" s="18"/>
      <c r="H3" s="18"/>
      <c r="I3" s="18"/>
    </row>
    <row r="4" spans="1:9"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7">
        <v>1</v>
      </c>
      <c r="B6" s="6">
        <v>15</v>
      </c>
      <c r="C6" s="7">
        <v>20</v>
      </c>
      <c r="D6" s="6">
        <v>27</v>
      </c>
      <c r="E6" s="7">
        <v>45</v>
      </c>
      <c r="F6" s="6">
        <v>41</v>
      </c>
      <c r="G6" s="6">
        <v>29</v>
      </c>
      <c r="H6" s="6">
        <v>19</v>
      </c>
      <c r="I6" s="6">
        <v>9</v>
      </c>
    </row>
    <row r="7" spans="1:9" x14ac:dyDescent="0.3">
      <c r="A7" s="7">
        <v>2</v>
      </c>
      <c r="B7" s="6">
        <v>11</v>
      </c>
      <c r="C7" s="7">
        <v>28</v>
      </c>
      <c r="D7" s="6">
        <v>33</v>
      </c>
      <c r="E7" s="7">
        <v>39</v>
      </c>
      <c r="F7" s="6">
        <v>30</v>
      </c>
      <c r="G7" s="6">
        <v>34</v>
      </c>
      <c r="H7" s="6">
        <v>28</v>
      </c>
      <c r="I7" s="6">
        <v>14</v>
      </c>
    </row>
    <row r="8" spans="1:9" x14ac:dyDescent="0.3">
      <c r="A8" s="7">
        <v>3</v>
      </c>
      <c r="B8" s="6">
        <v>19</v>
      </c>
      <c r="C8" s="7">
        <v>29</v>
      </c>
      <c r="D8" s="6">
        <v>31</v>
      </c>
      <c r="E8" s="7">
        <v>35</v>
      </c>
      <c r="F8" s="6">
        <v>35</v>
      </c>
      <c r="G8" s="6">
        <v>39</v>
      </c>
      <c r="H8" s="6">
        <v>29</v>
      </c>
      <c r="I8" s="6">
        <v>12</v>
      </c>
    </row>
    <row r="9" spans="1:9" x14ac:dyDescent="0.3">
      <c r="A9" s="7">
        <v>4</v>
      </c>
      <c r="B9" s="6">
        <v>15</v>
      </c>
      <c r="C9" s="7">
        <v>24</v>
      </c>
      <c r="D9" s="6">
        <v>29</v>
      </c>
      <c r="E9" s="7">
        <v>37</v>
      </c>
      <c r="F9" s="6">
        <v>37</v>
      </c>
      <c r="G9" s="6">
        <v>38</v>
      </c>
      <c r="H9" s="6">
        <v>26</v>
      </c>
      <c r="I9" s="6">
        <v>16</v>
      </c>
    </row>
    <row r="10" spans="1:9" x14ac:dyDescent="0.3">
      <c r="A10" s="7">
        <v>5</v>
      </c>
      <c r="B10" s="6">
        <v>16</v>
      </c>
      <c r="C10" s="7">
        <v>26</v>
      </c>
      <c r="D10" s="6">
        <v>35</v>
      </c>
      <c r="E10" s="7">
        <v>38</v>
      </c>
      <c r="F10" s="6">
        <v>39</v>
      </c>
      <c r="G10" s="6">
        <v>35</v>
      </c>
      <c r="H10" s="6">
        <v>31</v>
      </c>
      <c r="I10" s="6">
        <v>15</v>
      </c>
    </row>
    <row r="11" spans="1:9" x14ac:dyDescent="0.3">
      <c r="A11" s="7">
        <v>6</v>
      </c>
      <c r="B11" s="6">
        <v>10</v>
      </c>
      <c r="C11" s="7">
        <v>22</v>
      </c>
      <c r="D11" s="6">
        <v>36</v>
      </c>
      <c r="E11" s="7">
        <v>41</v>
      </c>
      <c r="F11" s="6">
        <v>38</v>
      </c>
      <c r="G11" s="6">
        <v>33</v>
      </c>
      <c r="H11" s="6">
        <v>27</v>
      </c>
      <c r="I11" s="6">
        <v>11</v>
      </c>
    </row>
    <row r="12" spans="1:9" s="14" customFormat="1" x14ac:dyDescent="0.3">
      <c r="A12" s="29" t="s">
        <v>9</v>
      </c>
      <c r="B12" s="30">
        <f t="shared" ref="B12:I12" si="0">AVERAGE(B6:B11)</f>
        <v>14.333333333333334</v>
      </c>
      <c r="C12" s="30">
        <f t="shared" si="0"/>
        <v>24.833333333333332</v>
      </c>
      <c r="D12" s="30">
        <f t="shared" si="0"/>
        <v>31.833333333333332</v>
      </c>
      <c r="E12" s="30">
        <f t="shared" si="0"/>
        <v>39.166666666666664</v>
      </c>
      <c r="F12" s="30">
        <f t="shared" si="0"/>
        <v>36.666666666666664</v>
      </c>
      <c r="G12" s="30">
        <f t="shared" si="0"/>
        <v>34.666666666666664</v>
      </c>
      <c r="H12" s="30">
        <f t="shared" si="0"/>
        <v>26.666666666666668</v>
      </c>
      <c r="I12" s="30">
        <f t="shared" si="0"/>
        <v>12.833333333333334</v>
      </c>
    </row>
    <row r="13" spans="1:9" s="14" customFormat="1" x14ac:dyDescent="0.3">
      <c r="A13" s="29" t="s">
        <v>11</v>
      </c>
      <c r="B13" s="30">
        <f t="shared" ref="B13:I13" si="1">MAX(B6:B11)</f>
        <v>19</v>
      </c>
      <c r="C13" s="30">
        <f t="shared" si="1"/>
        <v>29</v>
      </c>
      <c r="D13" s="30">
        <f t="shared" si="1"/>
        <v>36</v>
      </c>
      <c r="E13" s="30">
        <f t="shared" si="1"/>
        <v>45</v>
      </c>
      <c r="F13" s="30">
        <f t="shared" si="1"/>
        <v>41</v>
      </c>
      <c r="G13" s="30">
        <f t="shared" si="1"/>
        <v>39</v>
      </c>
      <c r="H13" s="30">
        <f t="shared" si="1"/>
        <v>31</v>
      </c>
      <c r="I13" s="30">
        <f t="shared" si="1"/>
        <v>16</v>
      </c>
    </row>
    <row r="14" spans="1:9" s="14" customFormat="1" x14ac:dyDescent="0.3">
      <c r="A14" s="29" t="s">
        <v>12</v>
      </c>
      <c r="B14" s="30">
        <f t="shared" ref="B14:I14" si="2">MIN(B6:B11)</f>
        <v>10</v>
      </c>
      <c r="C14" s="30">
        <f t="shared" si="2"/>
        <v>20</v>
      </c>
      <c r="D14" s="30">
        <f t="shared" si="2"/>
        <v>27</v>
      </c>
      <c r="E14" s="30">
        <f t="shared" si="2"/>
        <v>35</v>
      </c>
      <c r="F14" s="30">
        <f t="shared" si="2"/>
        <v>30</v>
      </c>
      <c r="G14" s="30">
        <f t="shared" si="2"/>
        <v>29</v>
      </c>
      <c r="H14" s="30">
        <f t="shared" si="2"/>
        <v>19</v>
      </c>
      <c r="I14" s="30">
        <f t="shared" si="2"/>
        <v>9</v>
      </c>
    </row>
    <row r="16" spans="1:9" x14ac:dyDescent="0.3">
      <c r="B16" s="6"/>
      <c r="C16" s="15"/>
      <c r="D16" s="15"/>
      <c r="E16" s="16"/>
    </row>
    <row r="17" spans="4:5" x14ac:dyDescent="0.3">
      <c r="D17" s="6"/>
      <c r="E17" s="6"/>
    </row>
    <row r="18" spans="4:5" x14ac:dyDescent="0.3">
      <c r="D18" s="15"/>
      <c r="E18" s="15"/>
    </row>
    <row r="19" spans="4:5" x14ac:dyDescent="0.3">
      <c r="D19" s="15"/>
      <c r="E19" s="15"/>
    </row>
    <row r="20" spans="4:5" x14ac:dyDescent="0.3">
      <c r="D20" s="16"/>
      <c r="E20" s="6"/>
    </row>
  </sheetData>
  <mergeCells count="1">
    <mergeCell ref="A1:I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90" zoomScaleNormal="90" workbookViewId="0">
      <selection activeCell="A11" sqref="A11"/>
    </sheetView>
  </sheetViews>
  <sheetFormatPr defaultRowHeight="14.4" x14ac:dyDescent="0.3"/>
  <cols>
    <col min="1" max="1" width="23" customWidth="1"/>
    <col min="2" max="2" width="19.88671875" customWidth="1"/>
    <col min="3" max="3" width="11.77734375" customWidth="1"/>
    <col min="4" max="4" width="15.44140625" customWidth="1"/>
    <col min="5" max="5" width="16.77734375" customWidth="1"/>
    <col min="6" max="6" width="13.21875" customWidth="1"/>
    <col min="7" max="7" width="20.88671875" customWidth="1"/>
    <col min="8" max="9" width="14.88671875" customWidth="1"/>
    <col min="10" max="10" width="14.5546875" customWidth="1"/>
    <col min="11" max="11" width="14.109375" customWidth="1"/>
    <col min="12" max="13" width="17.88671875" customWidth="1"/>
    <col min="14" max="14" width="15.5546875" customWidth="1"/>
    <col min="15" max="16" width="22.33203125" customWidth="1"/>
    <col min="17" max="17" width="19.88671875" customWidth="1"/>
    <col min="18" max="18" width="12.21875" customWidth="1"/>
    <col min="19" max="19" width="15.21875" customWidth="1"/>
    <col min="20" max="21" width="14.5546875" customWidth="1"/>
    <col min="22" max="22" width="22.88671875" customWidth="1"/>
    <col min="23" max="25" width="12.21875" customWidth="1"/>
  </cols>
  <sheetData>
    <row r="1" spans="1:26" s="3" customFormat="1" ht="45" customHeight="1" x14ac:dyDescent="0.3">
      <c r="A1" s="55" t="s">
        <v>71</v>
      </c>
      <c r="B1" s="56"/>
      <c r="C1" s="56"/>
      <c r="D1" s="56"/>
      <c r="E1" s="56"/>
      <c r="F1" s="56"/>
      <c r="G1" s="56"/>
      <c r="H1" s="56"/>
      <c r="I1" s="56"/>
      <c r="J1" s="56"/>
      <c r="K1" s="56"/>
      <c r="L1" s="10"/>
      <c r="M1" s="10"/>
      <c r="N1" s="10"/>
      <c r="O1" s="10"/>
      <c r="P1" s="10"/>
      <c r="Q1" s="10"/>
      <c r="R1" s="10"/>
      <c r="S1" s="10"/>
      <c r="T1" s="10"/>
      <c r="U1" s="10"/>
      <c r="V1" s="10"/>
      <c r="W1" s="10"/>
      <c r="X1" s="10"/>
      <c r="Y1" s="10"/>
      <c r="Z1" s="10"/>
    </row>
    <row r="2" spans="1:26" s="1" customFormat="1" x14ac:dyDescent="0.3">
      <c r="A2" s="25" t="s">
        <v>2</v>
      </c>
      <c r="B2" s="2" t="s">
        <v>3</v>
      </c>
      <c r="C2" s="2"/>
      <c r="D2" s="2" t="s">
        <v>4</v>
      </c>
      <c r="E2" s="2"/>
      <c r="F2" s="2" t="s">
        <v>5</v>
      </c>
      <c r="G2" s="2"/>
      <c r="H2" s="2" t="s">
        <v>6</v>
      </c>
      <c r="I2" s="2"/>
      <c r="J2" s="2" t="s">
        <v>7</v>
      </c>
      <c r="K2" s="2"/>
    </row>
    <row r="3" spans="1:26" s="4" customFormat="1" x14ac:dyDescent="0.3">
      <c r="A3" s="8"/>
      <c r="B3" s="8" t="s">
        <v>0</v>
      </c>
      <c r="C3" s="8" t="s">
        <v>1</v>
      </c>
      <c r="D3" s="8" t="s">
        <v>0</v>
      </c>
      <c r="E3" s="8" t="s">
        <v>1</v>
      </c>
      <c r="F3" s="8" t="s">
        <v>0</v>
      </c>
      <c r="G3" s="8" t="s">
        <v>1</v>
      </c>
      <c r="H3" s="8" t="s">
        <v>0</v>
      </c>
      <c r="I3" s="8" t="s">
        <v>1</v>
      </c>
      <c r="J3" s="8" t="s">
        <v>0</v>
      </c>
      <c r="K3" s="8" t="s">
        <v>1</v>
      </c>
    </row>
    <row r="4" spans="1:26" s="4" customFormat="1" x14ac:dyDescent="0.3">
      <c r="A4" s="5" t="s">
        <v>32</v>
      </c>
      <c r="B4" s="4">
        <v>2</v>
      </c>
      <c r="C4" s="4">
        <v>1.2288205727444508</v>
      </c>
      <c r="D4" s="4">
        <v>4.5333333333333332</v>
      </c>
      <c r="E4" s="4">
        <v>1.1060440015358068</v>
      </c>
      <c r="F4" s="4">
        <v>5</v>
      </c>
      <c r="G4" s="4">
        <v>1.2288205727444528</v>
      </c>
      <c r="H4" s="4">
        <v>4</v>
      </c>
      <c r="I4" s="4">
        <v>0.72111025509279758</v>
      </c>
      <c r="J4" s="4">
        <v>3.9000000000000004</v>
      </c>
      <c r="K4" s="4">
        <v>0.91651513899116988</v>
      </c>
    </row>
    <row r="5" spans="1:26" s="4" customFormat="1" x14ac:dyDescent="0.3">
      <c r="A5" s="5">
        <v>0</v>
      </c>
      <c r="B5" s="4">
        <v>4.333333333333333</v>
      </c>
      <c r="C5" s="4">
        <v>2.5166114784235831</v>
      </c>
      <c r="D5" s="4">
        <v>5.333333333333333</v>
      </c>
      <c r="E5" s="4">
        <v>2.0816659994661335</v>
      </c>
      <c r="F5" s="4">
        <v>6.666666666666667</v>
      </c>
      <c r="G5" s="4">
        <v>1.1547005383792495</v>
      </c>
      <c r="H5" s="4">
        <v>4.666666666666667</v>
      </c>
      <c r="I5" s="4">
        <v>2.0816659994661335</v>
      </c>
      <c r="J5" s="4">
        <v>5.333333333333333</v>
      </c>
      <c r="K5" s="4">
        <v>2.0816659994661335</v>
      </c>
    </row>
    <row r="6" spans="1:26" s="4" customFormat="1" x14ac:dyDescent="0.3">
      <c r="A6" s="5">
        <v>6</v>
      </c>
      <c r="B6" s="4">
        <v>4.1333333333333337</v>
      </c>
      <c r="C6" s="4">
        <v>0.87368949480540758</v>
      </c>
      <c r="D6" s="4">
        <v>3.9666666666666668</v>
      </c>
      <c r="E6" s="4">
        <v>0.80208062770106281</v>
      </c>
      <c r="F6" s="4">
        <v>4.5666666666666664</v>
      </c>
      <c r="G6" s="4">
        <v>1.5176736583776296</v>
      </c>
      <c r="H6" s="4">
        <v>5.5333333333333341</v>
      </c>
      <c r="I6" s="4">
        <v>1.1239810200058189</v>
      </c>
      <c r="J6" s="4">
        <v>4.5</v>
      </c>
      <c r="K6" s="4">
        <v>0.81853527718724606</v>
      </c>
    </row>
    <row r="7" spans="1:26" s="4" customFormat="1" x14ac:dyDescent="0.3">
      <c r="A7" s="5">
        <v>24</v>
      </c>
      <c r="B7" s="4">
        <v>3.2000000000000006</v>
      </c>
      <c r="C7" s="4">
        <v>1.0440306508910542</v>
      </c>
      <c r="D7" s="4">
        <v>5.166666666666667</v>
      </c>
      <c r="E7" s="4">
        <v>1.1590225767142506</v>
      </c>
      <c r="F7" s="4">
        <v>5.5333333333333341</v>
      </c>
      <c r="G7" s="4">
        <v>1.1239810200058189</v>
      </c>
      <c r="H7" s="4">
        <v>4.3999999999999995</v>
      </c>
      <c r="I7" s="4">
        <v>0.81853527718724606</v>
      </c>
      <c r="J7" s="4">
        <v>4.8999999999999995</v>
      </c>
      <c r="K7" s="4">
        <v>1.2767145334803742</v>
      </c>
    </row>
    <row r="8" spans="1:26" s="9" customFormat="1" x14ac:dyDescent="0.3"/>
    <row r="10" spans="1:26" x14ac:dyDescent="0.3">
      <c r="A10" s="5" t="s">
        <v>35</v>
      </c>
    </row>
    <row r="19" spans="4:4" x14ac:dyDescent="0.3">
      <c r="D19" s="11"/>
    </row>
  </sheetData>
  <mergeCells count="1">
    <mergeCell ref="A1:K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zoomScale="90" zoomScaleNormal="90" workbookViewId="0">
      <selection activeCell="A9" sqref="A9"/>
    </sheetView>
  </sheetViews>
  <sheetFormatPr defaultRowHeight="14.4" x14ac:dyDescent="0.3"/>
  <cols>
    <col min="1" max="1" width="20.44140625" customWidth="1"/>
    <col min="2" max="2" width="16.6640625" customWidth="1"/>
    <col min="3" max="3" width="12.6640625" customWidth="1"/>
    <col min="4" max="4" width="23.77734375" customWidth="1"/>
    <col min="5" max="5" width="11.6640625" customWidth="1"/>
    <col min="6" max="6" width="17.88671875" customWidth="1"/>
    <col min="7" max="7" width="13.5546875" customWidth="1"/>
    <col min="8" max="9" width="14.88671875" customWidth="1"/>
    <col min="10" max="10" width="14.5546875" customWidth="1"/>
    <col min="11" max="11" width="16" customWidth="1"/>
    <col min="12" max="13" width="17.88671875" customWidth="1"/>
    <col min="14" max="14" width="15.5546875" customWidth="1"/>
    <col min="15" max="16" width="22.33203125" customWidth="1"/>
    <col min="17" max="17" width="19.88671875" customWidth="1"/>
    <col min="18" max="18" width="12.21875" customWidth="1"/>
    <col min="19" max="19" width="15.21875" customWidth="1"/>
    <col min="20" max="21" width="14.5546875" customWidth="1"/>
    <col min="22" max="22" width="22.88671875" customWidth="1"/>
    <col min="23" max="25" width="12.21875" customWidth="1"/>
  </cols>
  <sheetData>
    <row r="1" spans="1:26" s="3" customFormat="1" ht="45" customHeight="1" x14ac:dyDescent="0.3">
      <c r="A1" s="55" t="s">
        <v>72</v>
      </c>
      <c r="B1" s="56"/>
      <c r="C1" s="56"/>
      <c r="D1" s="56"/>
      <c r="E1" s="56"/>
      <c r="F1" s="56"/>
      <c r="G1" s="56"/>
      <c r="H1" s="56"/>
      <c r="I1" s="56"/>
      <c r="J1" s="56"/>
      <c r="K1" s="56"/>
      <c r="L1" s="10"/>
      <c r="M1" s="10"/>
      <c r="N1" s="10"/>
      <c r="O1" s="10"/>
      <c r="P1" s="10"/>
      <c r="Q1" s="10"/>
      <c r="R1" s="10"/>
      <c r="S1" s="10"/>
      <c r="T1" s="10"/>
      <c r="U1" s="10"/>
      <c r="V1" s="10"/>
      <c r="W1" s="10"/>
      <c r="X1" s="10"/>
      <c r="Y1" s="10"/>
      <c r="Z1" s="10"/>
    </row>
    <row r="2" spans="1:26" s="1" customFormat="1" x14ac:dyDescent="0.3">
      <c r="A2" s="25" t="s">
        <v>37</v>
      </c>
      <c r="B2" s="2" t="s">
        <v>3</v>
      </c>
      <c r="C2" s="2"/>
      <c r="D2" s="2" t="s">
        <v>4</v>
      </c>
      <c r="E2" s="2"/>
      <c r="F2" s="2" t="s">
        <v>5</v>
      </c>
      <c r="G2" s="2"/>
      <c r="H2" s="2" t="s">
        <v>6</v>
      </c>
      <c r="I2" s="2"/>
      <c r="J2" s="2" t="s">
        <v>7</v>
      </c>
      <c r="K2" s="2"/>
    </row>
    <row r="3" spans="1:26" s="4" customFormat="1" x14ac:dyDescent="0.3">
      <c r="A3" s="8"/>
      <c r="B3" s="8" t="s">
        <v>0</v>
      </c>
      <c r="C3" s="8" t="s">
        <v>1</v>
      </c>
      <c r="D3" s="8" t="s">
        <v>0</v>
      </c>
      <c r="E3" s="8" t="s">
        <v>1</v>
      </c>
      <c r="F3" s="8" t="s">
        <v>0</v>
      </c>
      <c r="G3" s="8" t="s">
        <v>1</v>
      </c>
      <c r="H3" s="8" t="s">
        <v>0</v>
      </c>
      <c r="I3" s="8" t="s">
        <v>1</v>
      </c>
      <c r="J3" s="8" t="s">
        <v>0</v>
      </c>
      <c r="K3" s="8" t="s">
        <v>1</v>
      </c>
    </row>
    <row r="4" spans="1:26" s="4" customFormat="1" x14ac:dyDescent="0.3">
      <c r="A4" s="5">
        <v>0</v>
      </c>
      <c r="B4" s="4">
        <v>3</v>
      </c>
      <c r="C4" s="4">
        <v>1.0535653752852736</v>
      </c>
      <c r="D4" s="4">
        <v>5.0333333333333341</v>
      </c>
      <c r="E4" s="4">
        <v>1.1590225767142444</v>
      </c>
      <c r="F4" s="4">
        <v>4.0333333333333332</v>
      </c>
      <c r="G4" s="4">
        <v>1.3613718571108084</v>
      </c>
      <c r="H4" s="4">
        <v>5.0333333333333332</v>
      </c>
      <c r="I4" s="4">
        <v>0.86216781042517432</v>
      </c>
      <c r="J4" s="4">
        <v>4.0333333333333341</v>
      </c>
      <c r="K4" s="4">
        <v>1.5821925715074414</v>
      </c>
    </row>
    <row r="5" spans="1:26" s="4" customFormat="1" x14ac:dyDescent="0.3">
      <c r="A5" s="5">
        <v>3</v>
      </c>
      <c r="B5" s="4">
        <v>4.3999999999999995</v>
      </c>
      <c r="C5" s="4">
        <v>0.75498344352707747</v>
      </c>
      <c r="D5" s="4">
        <v>4.7333333333333334</v>
      </c>
      <c r="E5" s="4">
        <v>0.73711147958320156</v>
      </c>
      <c r="F5" s="4">
        <v>5.1333333333333329</v>
      </c>
      <c r="G5" s="4">
        <v>1.1718930554164637</v>
      </c>
      <c r="H5" s="4">
        <v>5.4333333333333336</v>
      </c>
      <c r="I5" s="4">
        <v>0.87368949480541569</v>
      </c>
      <c r="J5" s="4">
        <v>4.8666666666666671</v>
      </c>
      <c r="K5" s="4">
        <v>1.1372481406154606</v>
      </c>
    </row>
    <row r="6" spans="1:26" s="4" customFormat="1" x14ac:dyDescent="0.3">
      <c r="A6" s="5">
        <v>6</v>
      </c>
      <c r="B6" s="4">
        <v>3.5666666666666664</v>
      </c>
      <c r="C6" s="4">
        <v>0.97125348562223379</v>
      </c>
      <c r="D6" s="4">
        <v>4.3999999999999995</v>
      </c>
      <c r="E6" s="4">
        <v>0.88881944173156235</v>
      </c>
      <c r="F6" s="4">
        <v>5.4333333333333327</v>
      </c>
      <c r="G6" s="4">
        <v>0.75718777944004878</v>
      </c>
      <c r="H6" s="4">
        <v>5.9333333333333327</v>
      </c>
      <c r="I6" s="4">
        <v>0.96090235369331167</v>
      </c>
      <c r="J6" s="4">
        <v>5.0666666666666673</v>
      </c>
      <c r="K6" s="4">
        <v>1.446835627614047</v>
      </c>
    </row>
    <row r="7" spans="1:26" s="1" customFormat="1" x14ac:dyDescent="0.3">
      <c r="A7" s="5">
        <v>24</v>
      </c>
      <c r="B7" s="4">
        <v>4.0999999999999996</v>
      </c>
      <c r="C7" s="4">
        <v>1.399999999999999</v>
      </c>
      <c r="D7" s="4">
        <v>5.7333333333333334</v>
      </c>
      <c r="E7" s="4">
        <v>1.078579312490896</v>
      </c>
      <c r="F7" s="4">
        <v>4.5666666666666664</v>
      </c>
      <c r="G7" s="4">
        <v>0.92915732431776077</v>
      </c>
      <c r="H7" s="4">
        <v>4.4333333333333336</v>
      </c>
      <c r="I7" s="4">
        <v>1.2096831541082695</v>
      </c>
      <c r="J7" s="4">
        <v>5.4333333333333336</v>
      </c>
      <c r="K7" s="4">
        <v>0.96090235369330423</v>
      </c>
    </row>
    <row r="9" spans="1:26" x14ac:dyDescent="0.3">
      <c r="A9" s="5"/>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90" zoomScaleNormal="90" workbookViewId="0">
      <selection activeCell="A16" sqref="A16"/>
    </sheetView>
  </sheetViews>
  <sheetFormatPr defaultColWidth="9.109375" defaultRowHeight="14.4" x14ac:dyDescent="0.3"/>
  <cols>
    <col min="1" max="1" width="7.109375" style="6" customWidth="1"/>
    <col min="2" max="2" width="26.33203125" style="6" customWidth="1"/>
    <col min="3" max="3" width="15.88671875" style="6" customWidth="1"/>
    <col min="4" max="4" width="27.21875" style="6" customWidth="1"/>
    <col min="5" max="5" width="15.77734375" style="6" customWidth="1"/>
    <col min="6" max="6" width="39" style="6" customWidth="1"/>
    <col min="7" max="16384" width="9.109375" style="6"/>
  </cols>
  <sheetData>
    <row r="1" spans="1:6" s="16" customFormat="1" ht="38.4" customHeight="1" x14ac:dyDescent="0.3">
      <c r="A1" s="57" t="s">
        <v>69</v>
      </c>
      <c r="B1" s="58"/>
      <c r="C1" s="58"/>
      <c r="D1" s="58"/>
      <c r="E1" s="58"/>
      <c r="F1" s="58"/>
    </row>
    <row r="2" spans="1:6" s="20" customFormat="1" x14ac:dyDescent="0.3">
      <c r="A2" s="18" t="s">
        <v>20</v>
      </c>
      <c r="B2" s="20" t="s">
        <v>29</v>
      </c>
      <c r="C2" s="18" t="s">
        <v>20</v>
      </c>
      <c r="D2" s="20" t="s">
        <v>30</v>
      </c>
      <c r="E2" s="18" t="s">
        <v>20</v>
      </c>
      <c r="F2" s="20" t="s">
        <v>31</v>
      </c>
    </row>
    <row r="3" spans="1:6" x14ac:dyDescent="0.3">
      <c r="A3" s="14">
        <v>1</v>
      </c>
      <c r="B3" s="16">
        <v>1.5217391304347827</v>
      </c>
      <c r="C3" s="21" t="s">
        <v>43</v>
      </c>
      <c r="D3" s="22">
        <v>17.100000000000001</v>
      </c>
      <c r="E3" s="21">
        <v>1</v>
      </c>
      <c r="F3" s="22">
        <v>6.1</v>
      </c>
    </row>
    <row r="4" spans="1:6" x14ac:dyDescent="0.3">
      <c r="A4" s="14">
        <v>2</v>
      </c>
      <c r="B4" s="16">
        <v>2.7692307692307687</v>
      </c>
      <c r="C4" s="14">
        <v>2</v>
      </c>
      <c r="D4" s="16">
        <v>12.8</v>
      </c>
      <c r="E4" s="21">
        <v>2</v>
      </c>
      <c r="F4" s="22">
        <v>10.1</v>
      </c>
    </row>
    <row r="5" spans="1:6" x14ac:dyDescent="0.3">
      <c r="A5" s="14">
        <v>3</v>
      </c>
      <c r="B5" s="16">
        <v>2.714285714285714</v>
      </c>
      <c r="C5" s="14">
        <v>3</v>
      </c>
      <c r="D5" s="16">
        <v>13.4</v>
      </c>
      <c r="E5" s="21">
        <v>3</v>
      </c>
      <c r="F5" s="22">
        <v>10.6</v>
      </c>
    </row>
    <row r="6" spans="1:6" x14ac:dyDescent="0.3">
      <c r="A6" s="14">
        <v>4</v>
      </c>
      <c r="B6" s="16">
        <v>2.9230769230769234</v>
      </c>
      <c r="C6" s="14">
        <v>4</v>
      </c>
      <c r="D6" s="16">
        <v>14.5</v>
      </c>
      <c r="E6" s="14">
        <v>4</v>
      </c>
      <c r="F6" s="16">
        <v>8.4</v>
      </c>
    </row>
    <row r="7" spans="1:6" x14ac:dyDescent="0.3">
      <c r="A7" s="14">
        <v>5</v>
      </c>
      <c r="B7" s="16">
        <v>2.3888888888888893</v>
      </c>
      <c r="C7" s="14">
        <v>5</v>
      </c>
      <c r="D7" s="16">
        <v>15.2</v>
      </c>
      <c r="E7" s="29" t="s">
        <v>9</v>
      </c>
      <c r="F7" s="30">
        <f>AVERAGE(F3:F6)</f>
        <v>8.7999999999999989</v>
      </c>
    </row>
    <row r="8" spans="1:6" x14ac:dyDescent="0.3">
      <c r="A8" s="14">
        <v>6</v>
      </c>
      <c r="B8" s="16">
        <v>2.8666666666666671</v>
      </c>
      <c r="C8" s="14">
        <v>6</v>
      </c>
      <c r="D8" s="16">
        <v>17.5</v>
      </c>
      <c r="E8" s="29" t="s">
        <v>11</v>
      </c>
      <c r="F8" s="30">
        <f>MAX(F3:F6)</f>
        <v>10.6</v>
      </c>
    </row>
    <row r="9" spans="1:6" x14ac:dyDescent="0.3">
      <c r="A9" s="14">
        <v>7</v>
      </c>
      <c r="B9" s="16">
        <v>2.7058823529411766</v>
      </c>
      <c r="C9" s="14">
        <v>7</v>
      </c>
      <c r="D9" s="16">
        <v>18.2</v>
      </c>
      <c r="E9" s="29" t="s">
        <v>12</v>
      </c>
      <c r="F9" s="30">
        <f>MIN(F3:F6)</f>
        <v>6.1</v>
      </c>
    </row>
    <row r="10" spans="1:6" x14ac:dyDescent="0.3">
      <c r="A10" s="14">
        <v>8</v>
      </c>
      <c r="B10" s="16">
        <v>2.9374999999999996</v>
      </c>
      <c r="C10" s="29" t="s">
        <v>9</v>
      </c>
      <c r="D10" s="30">
        <f>AVERAGE(D3:D9)</f>
        <v>15.528571428571428</v>
      </c>
      <c r="E10" s="16"/>
      <c r="F10" s="16"/>
    </row>
    <row r="11" spans="1:6" x14ac:dyDescent="0.3">
      <c r="A11" s="14">
        <v>9</v>
      </c>
      <c r="B11" s="16">
        <v>3.2</v>
      </c>
      <c r="C11" s="29" t="s">
        <v>11</v>
      </c>
      <c r="D11" s="30">
        <f>MAX(D3:D10)</f>
        <v>18.2</v>
      </c>
      <c r="E11" s="16"/>
    </row>
    <row r="12" spans="1:6" x14ac:dyDescent="0.3">
      <c r="A12" s="29" t="s">
        <v>9</v>
      </c>
      <c r="B12" s="30">
        <f>AVERAGE(B3:B11)</f>
        <v>2.6696967161694354</v>
      </c>
      <c r="C12" s="29" t="s">
        <v>12</v>
      </c>
      <c r="D12" s="30">
        <f>MIN(D3:D9)</f>
        <v>12.8</v>
      </c>
      <c r="E12" s="14"/>
    </row>
    <row r="13" spans="1:6" x14ac:dyDescent="0.3">
      <c r="A13" s="29" t="s">
        <v>11</v>
      </c>
      <c r="B13" s="30">
        <f>MAX(B3:B11)</f>
        <v>3.2</v>
      </c>
      <c r="C13" s="14"/>
      <c r="D13" s="16"/>
      <c r="E13" s="14"/>
      <c r="F13" s="7"/>
    </row>
    <row r="14" spans="1:6" x14ac:dyDescent="0.3">
      <c r="A14" s="29" t="s">
        <v>12</v>
      </c>
      <c r="B14" s="30">
        <f>MIN(B3:B11)</f>
        <v>1.5217391304347827</v>
      </c>
      <c r="C14" s="14"/>
      <c r="E14" s="14"/>
      <c r="F14" s="21" t="s">
        <v>44</v>
      </c>
    </row>
    <row r="15" spans="1:6" x14ac:dyDescent="0.3">
      <c r="B15" s="16"/>
      <c r="C15" s="16"/>
      <c r="D15" s="16"/>
      <c r="E15" s="16"/>
    </row>
    <row r="16" spans="1:6" x14ac:dyDescent="0.3">
      <c r="D16" s="16"/>
      <c r="E16" s="16"/>
    </row>
    <row r="18" spans="2:6" x14ac:dyDescent="0.3">
      <c r="B18" s="17"/>
      <c r="C18" s="17"/>
      <c r="D18" s="26"/>
      <c r="E18" s="26"/>
    </row>
    <row r="19" spans="2:6" x14ac:dyDescent="0.3">
      <c r="D19" s="27"/>
      <c r="E19" s="26"/>
    </row>
    <row r="20" spans="2:6" x14ac:dyDescent="0.3">
      <c r="D20" s="27"/>
      <c r="E20" s="26"/>
      <c r="F20" s="16"/>
    </row>
    <row r="21" spans="2:6" x14ac:dyDescent="0.3">
      <c r="B21" s="16"/>
      <c r="C21" s="16"/>
      <c r="D21" s="27"/>
      <c r="E21" s="27"/>
      <c r="F21" s="16"/>
    </row>
    <row r="22" spans="2:6" x14ac:dyDescent="0.3">
      <c r="B22" s="16"/>
      <c r="C22" s="16"/>
      <c r="D22" s="27"/>
      <c r="E22" s="26"/>
      <c r="F22" s="16"/>
    </row>
    <row r="23" spans="2:6" x14ac:dyDescent="0.3">
      <c r="B23" s="16"/>
      <c r="C23" s="16"/>
      <c r="D23" s="27"/>
      <c r="E23" s="26"/>
      <c r="F23" s="16"/>
    </row>
    <row r="24" spans="2:6" x14ac:dyDescent="0.3">
      <c r="B24" s="16"/>
      <c r="C24" s="16"/>
      <c r="D24" s="27"/>
      <c r="E24" s="26"/>
      <c r="F24" s="16"/>
    </row>
    <row r="25" spans="2:6" x14ac:dyDescent="0.3">
      <c r="D25" s="28"/>
      <c r="E25" s="28"/>
      <c r="F25" s="16"/>
    </row>
    <row r="26" spans="2:6" x14ac:dyDescent="0.3">
      <c r="F26" s="16"/>
    </row>
  </sheetData>
  <mergeCells count="1">
    <mergeCell ref="A1:F1"/>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workbookViewId="0">
      <selection activeCell="A16" sqref="A16"/>
    </sheetView>
  </sheetViews>
  <sheetFormatPr defaultColWidth="9.109375" defaultRowHeight="14.4" x14ac:dyDescent="0.3"/>
  <cols>
    <col min="1" max="1" width="9.109375" style="6"/>
    <col min="2" max="2" width="29.109375" style="6" customWidth="1"/>
    <col min="3" max="3" width="16.6640625" style="6" customWidth="1"/>
    <col min="4" max="4" width="30" style="6" customWidth="1"/>
    <col min="5" max="5" width="15.21875" style="6" customWidth="1"/>
    <col min="6" max="6" width="31.88671875" style="6" customWidth="1"/>
    <col min="7" max="16384" width="9.109375" style="6"/>
  </cols>
  <sheetData>
    <row r="1" spans="1:7" s="16" customFormat="1" ht="37.200000000000003" customHeight="1" x14ac:dyDescent="0.3">
      <c r="A1" s="57" t="s">
        <v>70</v>
      </c>
      <c r="B1" s="58"/>
      <c r="C1" s="58"/>
      <c r="D1" s="58"/>
      <c r="E1" s="58"/>
      <c r="F1" s="58"/>
    </row>
    <row r="2" spans="1:7" s="20" customFormat="1" x14ac:dyDescent="0.3">
      <c r="A2" s="18" t="s">
        <v>20</v>
      </c>
      <c r="B2" s="20" t="s">
        <v>29</v>
      </c>
      <c r="C2" s="18" t="s">
        <v>20</v>
      </c>
      <c r="D2" s="20" t="s">
        <v>30</v>
      </c>
      <c r="E2" s="18" t="s">
        <v>20</v>
      </c>
      <c r="F2" s="20" t="s">
        <v>31</v>
      </c>
    </row>
    <row r="3" spans="1:7" x14ac:dyDescent="0.3">
      <c r="A3" s="14">
        <v>1</v>
      </c>
      <c r="B3" s="6">
        <v>4.5</v>
      </c>
      <c r="C3" s="21" t="s">
        <v>43</v>
      </c>
      <c r="D3" s="22">
        <v>19.714285714285712</v>
      </c>
      <c r="E3" s="21">
        <v>1</v>
      </c>
      <c r="F3" s="22">
        <v>8.4782608695652186</v>
      </c>
    </row>
    <row r="4" spans="1:7" x14ac:dyDescent="0.3">
      <c r="A4" s="14">
        <v>2</v>
      </c>
      <c r="B4" s="6">
        <v>2.3255813953488373</v>
      </c>
      <c r="C4" s="14">
        <v>2</v>
      </c>
      <c r="D4" s="16">
        <v>17.3</v>
      </c>
      <c r="E4" s="21">
        <v>2</v>
      </c>
      <c r="F4" s="22">
        <v>13.9</v>
      </c>
    </row>
    <row r="5" spans="1:7" x14ac:dyDescent="0.3">
      <c r="A5" s="14">
        <v>3</v>
      </c>
      <c r="B5" s="6">
        <v>5.0000000000000009</v>
      </c>
      <c r="C5" s="14">
        <v>3</v>
      </c>
      <c r="D5" s="16">
        <v>21</v>
      </c>
      <c r="E5" s="21">
        <v>3</v>
      </c>
      <c r="F5" s="22">
        <v>15.2</v>
      </c>
    </row>
    <row r="6" spans="1:7" x14ac:dyDescent="0.3">
      <c r="A6" s="14">
        <v>4</v>
      </c>
      <c r="B6" s="6">
        <v>6.0000000000000018</v>
      </c>
      <c r="C6" s="14">
        <v>4</v>
      </c>
      <c r="D6" s="16">
        <v>21.23076923076923</v>
      </c>
      <c r="E6" s="14">
        <v>4</v>
      </c>
      <c r="F6" s="16">
        <v>14.062500000000005</v>
      </c>
    </row>
    <row r="7" spans="1:7" x14ac:dyDescent="0.3">
      <c r="A7" s="14">
        <v>5</v>
      </c>
      <c r="B7" s="6">
        <v>4.3333333333333339</v>
      </c>
      <c r="C7" s="14">
        <v>5</v>
      </c>
      <c r="D7" s="16">
        <v>21.75</v>
      </c>
      <c r="E7" s="29" t="s">
        <v>9</v>
      </c>
      <c r="F7" s="30">
        <f>AVERAGE(F3:F6)</f>
        <v>12.910190217391305</v>
      </c>
    </row>
    <row r="8" spans="1:7" x14ac:dyDescent="0.3">
      <c r="A8" s="14">
        <v>6</v>
      </c>
      <c r="B8" s="6">
        <v>4.6666666666666661</v>
      </c>
      <c r="C8" s="14">
        <v>6</v>
      </c>
      <c r="D8" s="16">
        <v>23</v>
      </c>
      <c r="E8" s="29" t="s">
        <v>11</v>
      </c>
      <c r="F8" s="30">
        <f>MAX(F3:F6)</f>
        <v>15.2</v>
      </c>
    </row>
    <row r="9" spans="1:7" x14ac:dyDescent="0.3">
      <c r="A9" s="14">
        <v>7</v>
      </c>
      <c r="B9" s="6">
        <v>4.6666666666666661</v>
      </c>
      <c r="C9" s="14">
        <v>7</v>
      </c>
      <c r="D9" s="16">
        <v>26</v>
      </c>
      <c r="E9" s="29" t="s">
        <v>12</v>
      </c>
      <c r="F9" s="30">
        <f>MIN(F3:F6)</f>
        <v>8.4782608695652186</v>
      </c>
    </row>
    <row r="10" spans="1:7" x14ac:dyDescent="0.3">
      <c r="A10" s="14">
        <v>8</v>
      </c>
      <c r="B10" s="6">
        <v>6.6666666666666661</v>
      </c>
      <c r="C10" s="29" t="s">
        <v>9</v>
      </c>
      <c r="D10" s="30">
        <f>AVERAGE(D3:D9)</f>
        <v>21.42786499215071</v>
      </c>
      <c r="E10" s="16"/>
      <c r="F10" s="16"/>
    </row>
    <row r="11" spans="1:7" x14ac:dyDescent="0.3">
      <c r="A11" s="14">
        <v>9</v>
      </c>
      <c r="B11" s="6">
        <v>5.333333333333333</v>
      </c>
      <c r="C11" s="29" t="s">
        <v>11</v>
      </c>
      <c r="D11" s="30">
        <f>MAX(D3:D10)</f>
        <v>26</v>
      </c>
      <c r="E11" s="16"/>
    </row>
    <row r="12" spans="1:7" x14ac:dyDescent="0.3">
      <c r="A12" s="29" t="s">
        <v>9</v>
      </c>
      <c r="B12" s="30">
        <f>AVERAGE(B3:B11)</f>
        <v>4.8324720068906117</v>
      </c>
      <c r="C12" s="29" t="s">
        <v>12</v>
      </c>
      <c r="D12" s="30">
        <f>MIN(D3:D9)</f>
        <v>17.3</v>
      </c>
      <c r="E12" s="16"/>
    </row>
    <row r="13" spans="1:7" x14ac:dyDescent="0.3">
      <c r="A13" s="29" t="s">
        <v>11</v>
      </c>
      <c r="B13" s="30">
        <f>MAX(B3:B11)</f>
        <v>6.6666666666666661</v>
      </c>
      <c r="C13" s="16"/>
      <c r="D13" s="16"/>
      <c r="E13" s="16"/>
      <c r="F13" s="7"/>
    </row>
    <row r="14" spans="1:7" x14ac:dyDescent="0.3">
      <c r="A14" s="29" t="s">
        <v>12</v>
      </c>
      <c r="B14" s="30">
        <f>MIN(B3:B11)</f>
        <v>2.3255813953488373</v>
      </c>
      <c r="C14" s="16"/>
      <c r="F14" s="21" t="s">
        <v>44</v>
      </c>
    </row>
    <row r="15" spans="1:7" x14ac:dyDescent="0.3">
      <c r="B15" s="16"/>
      <c r="C15" s="16"/>
      <c r="D15" s="16"/>
      <c r="E15" s="16"/>
    </row>
    <row r="16" spans="1:7" x14ac:dyDescent="0.3">
      <c r="D16" s="28"/>
      <c r="E16" s="28"/>
      <c r="F16" s="31"/>
      <c r="G16" s="31"/>
    </row>
    <row r="17" spans="2:7" x14ac:dyDescent="0.3">
      <c r="D17" s="26"/>
      <c r="E17" s="26"/>
      <c r="F17" s="28"/>
      <c r="G17" s="26"/>
    </row>
    <row r="18" spans="2:7" x14ac:dyDescent="0.3">
      <c r="B18" s="17"/>
      <c r="C18" s="17"/>
      <c r="D18" s="59"/>
      <c r="E18" s="60"/>
      <c r="F18" s="28"/>
      <c r="G18" s="59"/>
    </row>
    <row r="19" spans="2:7" x14ac:dyDescent="0.3">
      <c r="D19" s="59"/>
      <c r="E19" s="60"/>
      <c r="F19" s="28"/>
      <c r="G19" s="59"/>
    </row>
    <row r="20" spans="2:7" x14ac:dyDescent="0.3">
      <c r="D20" s="27"/>
      <c r="E20" s="26"/>
      <c r="F20" s="28"/>
      <c r="G20" s="27"/>
    </row>
    <row r="21" spans="2:7" x14ac:dyDescent="0.3">
      <c r="D21" s="27"/>
      <c r="E21" s="27"/>
      <c r="F21" s="28"/>
      <c r="G21" s="27"/>
    </row>
    <row r="22" spans="2:7" x14ac:dyDescent="0.3">
      <c r="B22" s="16"/>
      <c r="C22" s="16"/>
      <c r="D22" s="27"/>
      <c r="E22" s="26"/>
      <c r="F22" s="28"/>
      <c r="G22" s="27"/>
    </row>
    <row r="23" spans="2:7" x14ac:dyDescent="0.3">
      <c r="B23" s="16"/>
      <c r="C23" s="16"/>
      <c r="D23" s="27"/>
      <c r="E23" s="27"/>
      <c r="F23" s="31"/>
      <c r="G23" s="27"/>
    </row>
    <row r="24" spans="2:7" x14ac:dyDescent="0.3">
      <c r="B24" s="16"/>
      <c r="C24" s="16"/>
      <c r="D24" s="27"/>
      <c r="E24" s="26"/>
      <c r="F24" s="28"/>
      <c r="G24" s="27"/>
    </row>
    <row r="25" spans="2:7" x14ac:dyDescent="0.3">
      <c r="B25" s="16"/>
      <c r="C25" s="16"/>
      <c r="D25" s="28"/>
      <c r="E25" s="28"/>
      <c r="F25" s="28"/>
      <c r="G25" s="31"/>
    </row>
    <row r="26" spans="2:7" x14ac:dyDescent="0.3">
      <c r="B26" s="16"/>
      <c r="C26" s="16"/>
      <c r="D26" s="28"/>
      <c r="E26" s="28"/>
      <c r="F26" s="28"/>
      <c r="G26" s="31"/>
    </row>
    <row r="27" spans="2:7" x14ac:dyDescent="0.3">
      <c r="B27" s="16"/>
      <c r="C27" s="16"/>
    </row>
    <row r="28" spans="2:7" x14ac:dyDescent="0.3">
      <c r="B28" s="16"/>
      <c r="C28" s="16"/>
    </row>
  </sheetData>
  <mergeCells count="4">
    <mergeCell ref="A1:F1"/>
    <mergeCell ref="D18:D19"/>
    <mergeCell ref="E18:E19"/>
    <mergeCell ref="G18:G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7" workbookViewId="0">
      <selection activeCell="A25" sqref="A25"/>
    </sheetView>
  </sheetViews>
  <sheetFormatPr defaultColWidth="8.88671875" defaultRowHeight="14.4" x14ac:dyDescent="0.3"/>
  <cols>
    <col min="1" max="1" width="17.33203125" style="24" customWidth="1"/>
    <col min="2" max="2" width="50.5546875" style="24" customWidth="1"/>
    <col min="3" max="3" width="44.109375" style="24" customWidth="1"/>
    <col min="4" max="4" width="38.5546875" style="24" customWidth="1"/>
    <col min="5" max="16384" width="8.88671875" style="24"/>
  </cols>
  <sheetData>
    <row r="1" spans="1:4" ht="19.8" customHeight="1" x14ac:dyDescent="0.3">
      <c r="A1" s="61" t="s">
        <v>68</v>
      </c>
      <c r="B1" s="62"/>
      <c r="C1" s="62"/>
      <c r="D1" s="62"/>
    </row>
    <row r="2" spans="1:4" ht="15" customHeight="1" x14ac:dyDescent="0.3">
      <c r="A2" s="40"/>
      <c r="B2" s="43" t="s">
        <v>40</v>
      </c>
      <c r="C2" s="41" t="s">
        <v>42</v>
      </c>
      <c r="D2" s="43" t="s">
        <v>41</v>
      </c>
    </row>
    <row r="3" spans="1:4" x14ac:dyDescent="0.3">
      <c r="A3" s="48" t="s">
        <v>29</v>
      </c>
      <c r="B3" s="35">
        <v>18700</v>
      </c>
      <c r="C3" s="36">
        <v>14930</v>
      </c>
      <c r="D3" s="35">
        <v>1320</v>
      </c>
    </row>
    <row r="4" spans="1:4" x14ac:dyDescent="0.3">
      <c r="A4" s="49"/>
      <c r="B4" s="35">
        <v>13060</v>
      </c>
      <c r="C4" s="36">
        <v>14645</v>
      </c>
      <c r="D4" s="35">
        <v>1350</v>
      </c>
    </row>
    <row r="5" spans="1:4" x14ac:dyDescent="0.3">
      <c r="A5" s="49"/>
      <c r="B5" s="35">
        <v>11250</v>
      </c>
      <c r="C5" s="36">
        <v>13343</v>
      </c>
      <c r="D5" s="35">
        <v>1400</v>
      </c>
    </row>
    <row r="6" spans="1:4" x14ac:dyDescent="0.3">
      <c r="A6" s="49"/>
      <c r="B6" s="35">
        <v>10000</v>
      </c>
      <c r="C6" s="36">
        <v>12060</v>
      </c>
      <c r="D6" s="35">
        <v>1400</v>
      </c>
    </row>
    <row r="7" spans="1:4" x14ac:dyDescent="0.3">
      <c r="A7" s="49"/>
      <c r="B7" s="35">
        <v>8510</v>
      </c>
      <c r="C7" s="36">
        <v>11700</v>
      </c>
      <c r="D7" s="35">
        <v>1600</v>
      </c>
    </row>
    <row r="8" spans="1:4" x14ac:dyDescent="0.3">
      <c r="A8" s="49"/>
      <c r="B8" s="35">
        <v>8100</v>
      </c>
      <c r="C8" s="36">
        <v>8755</v>
      </c>
      <c r="D8" s="35">
        <v>1700</v>
      </c>
    </row>
    <row r="9" spans="1:4" x14ac:dyDescent="0.3">
      <c r="A9" s="49"/>
      <c r="B9" s="35">
        <v>8010</v>
      </c>
      <c r="C9" s="36">
        <v>6669</v>
      </c>
      <c r="D9" s="35">
        <v>1800</v>
      </c>
    </row>
    <row r="10" spans="1:4" x14ac:dyDescent="0.3">
      <c r="A10" s="49"/>
      <c r="B10" s="35">
        <v>7570</v>
      </c>
      <c r="C10" s="36">
        <v>5500</v>
      </c>
      <c r="D10" s="35">
        <v>1800</v>
      </c>
    </row>
    <row r="11" spans="1:4" x14ac:dyDescent="0.3">
      <c r="A11" s="49"/>
      <c r="B11" s="35">
        <v>7500</v>
      </c>
      <c r="C11" s="36">
        <v>1050</v>
      </c>
      <c r="D11" s="35">
        <v>2000</v>
      </c>
    </row>
    <row r="12" spans="1:4" x14ac:dyDescent="0.3">
      <c r="A12" s="49"/>
      <c r="B12" s="7"/>
      <c r="C12" s="7"/>
      <c r="D12" s="7"/>
    </row>
    <row r="13" spans="1:4" x14ac:dyDescent="0.3">
      <c r="A13" s="44" t="s">
        <v>30</v>
      </c>
      <c r="B13" s="37" t="s">
        <v>38</v>
      </c>
      <c r="C13" s="37">
        <v>26270</v>
      </c>
      <c r="D13" s="38">
        <v>420</v>
      </c>
    </row>
    <row r="14" spans="1:4" x14ac:dyDescent="0.3">
      <c r="B14" s="36">
        <v>34400</v>
      </c>
      <c r="C14" s="36">
        <v>29640</v>
      </c>
      <c r="D14" s="36">
        <v>390</v>
      </c>
    </row>
    <row r="15" spans="1:4" x14ac:dyDescent="0.3">
      <c r="B15" s="36">
        <v>31200</v>
      </c>
      <c r="C15" s="36">
        <v>28350</v>
      </c>
      <c r="D15" s="36">
        <v>425</v>
      </c>
    </row>
    <row r="16" spans="1:4" x14ac:dyDescent="0.3">
      <c r="B16" s="36">
        <v>27400</v>
      </c>
      <c r="C16" s="36">
        <v>22889</v>
      </c>
      <c r="D16" s="36">
        <v>550</v>
      </c>
    </row>
    <row r="17" spans="1:4" x14ac:dyDescent="0.3">
      <c r="B17" s="36">
        <v>26550</v>
      </c>
      <c r="C17" s="36">
        <v>19257</v>
      </c>
      <c r="D17" s="36">
        <v>600</v>
      </c>
    </row>
    <row r="18" spans="1:4" x14ac:dyDescent="0.3">
      <c r="B18" s="36">
        <v>25850</v>
      </c>
      <c r="C18" s="36">
        <v>17500</v>
      </c>
      <c r="D18" s="36">
        <v>800</v>
      </c>
    </row>
    <row r="19" spans="1:4" x14ac:dyDescent="0.3">
      <c r="B19" s="36">
        <v>25100</v>
      </c>
      <c r="C19" s="36">
        <v>14990</v>
      </c>
      <c r="D19" s="36">
        <v>1050</v>
      </c>
    </row>
    <row r="20" spans="1:4" x14ac:dyDescent="0.3">
      <c r="B20" s="7"/>
      <c r="C20" s="7"/>
      <c r="D20" s="7"/>
    </row>
    <row r="21" spans="1:4" x14ac:dyDescent="0.3">
      <c r="A21" s="44" t="s">
        <v>31</v>
      </c>
      <c r="B21" s="37">
        <v>23500</v>
      </c>
      <c r="C21" s="37">
        <v>21870</v>
      </c>
      <c r="D21" s="37">
        <v>800</v>
      </c>
    </row>
    <row r="22" spans="1:4" x14ac:dyDescent="0.3">
      <c r="B22" s="37">
        <v>19300</v>
      </c>
      <c r="C22" s="37">
        <v>20310</v>
      </c>
      <c r="D22" s="38">
        <v>890</v>
      </c>
    </row>
    <row r="23" spans="1:4" x14ac:dyDescent="0.3">
      <c r="B23" s="37">
        <v>13700</v>
      </c>
      <c r="C23" s="37">
        <v>6840</v>
      </c>
      <c r="D23" s="38">
        <v>940</v>
      </c>
    </row>
    <row r="24" spans="1:4" x14ac:dyDescent="0.3">
      <c r="B24" s="36">
        <v>15200</v>
      </c>
      <c r="C24" s="36">
        <v>15940</v>
      </c>
      <c r="D24" s="39">
        <v>1370</v>
      </c>
    </row>
    <row r="25" spans="1:4" x14ac:dyDescent="0.3">
      <c r="D25" s="7"/>
    </row>
    <row r="26" spans="1:4" x14ac:dyDescent="0.3">
      <c r="B26" s="42" t="s">
        <v>39</v>
      </c>
      <c r="C26" s="42"/>
    </row>
  </sheetData>
  <mergeCells count="1">
    <mergeCell ref="A1:D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90" zoomScaleNormal="90" workbookViewId="0">
      <selection activeCell="A19" sqref="A19"/>
    </sheetView>
  </sheetViews>
  <sheetFormatPr defaultColWidth="8.88671875" defaultRowHeight="14.4" x14ac:dyDescent="0.3"/>
  <cols>
    <col min="1" max="1" width="8.88671875" style="7"/>
    <col min="2" max="2" width="21.77734375" style="7" customWidth="1"/>
    <col min="3" max="4" width="15.44140625" style="7" customWidth="1"/>
    <col min="5" max="5" width="18.77734375" style="7" customWidth="1"/>
    <col min="6" max="6" width="13" style="7" customWidth="1"/>
    <col min="7" max="7" width="10.6640625" style="7" customWidth="1"/>
    <col min="8" max="8" width="11.21875" style="7" customWidth="1"/>
    <col min="9" max="9" width="13.33203125" style="7" customWidth="1"/>
    <col min="10" max="16384" width="8.88671875" style="7"/>
  </cols>
  <sheetData>
    <row r="1" spans="1:9" ht="31.8" customHeight="1" x14ac:dyDescent="0.3">
      <c r="A1" s="52" t="s">
        <v>73</v>
      </c>
      <c r="B1" s="53"/>
      <c r="C1" s="53"/>
      <c r="D1" s="53"/>
      <c r="E1" s="53"/>
      <c r="F1" s="53"/>
      <c r="G1" s="53"/>
      <c r="H1" s="53"/>
      <c r="I1" s="53"/>
    </row>
    <row r="2" spans="1:9" x14ac:dyDescent="0.3">
      <c r="A2" s="18"/>
      <c r="B2" s="18" t="s">
        <v>19</v>
      </c>
      <c r="C2" s="18" t="s">
        <v>8</v>
      </c>
      <c r="D2" s="18"/>
      <c r="E2" s="18"/>
      <c r="F2" s="18"/>
      <c r="G2" s="18"/>
      <c r="H2" s="18"/>
      <c r="I2" s="18"/>
    </row>
    <row r="3" spans="1:9" x14ac:dyDescent="0.3">
      <c r="A3" s="18"/>
      <c r="B3" s="18" t="s">
        <v>28</v>
      </c>
      <c r="C3" s="18" t="s">
        <v>26</v>
      </c>
      <c r="D3" s="18" t="s">
        <v>27</v>
      </c>
      <c r="E3" s="18" t="s">
        <v>21</v>
      </c>
      <c r="F3" s="18"/>
      <c r="G3" s="18"/>
      <c r="H3" s="18"/>
      <c r="I3" s="18"/>
    </row>
    <row r="4" spans="1:9"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7">
        <v>1</v>
      </c>
      <c r="B6" s="6">
        <v>2.1</v>
      </c>
      <c r="C6" s="6">
        <v>2</v>
      </c>
      <c r="D6" s="6">
        <v>12</v>
      </c>
      <c r="E6" s="6">
        <v>35</v>
      </c>
      <c r="F6" s="6">
        <v>29</v>
      </c>
      <c r="G6" s="6">
        <v>12</v>
      </c>
      <c r="H6" s="6">
        <v>3</v>
      </c>
      <c r="I6" s="6">
        <v>3</v>
      </c>
    </row>
    <row r="7" spans="1:9" x14ac:dyDescent="0.3">
      <c r="A7" s="7">
        <v>2</v>
      </c>
      <c r="B7" s="6">
        <v>2.2000000000000002</v>
      </c>
      <c r="C7" s="6">
        <v>2</v>
      </c>
      <c r="D7" s="6">
        <v>15</v>
      </c>
      <c r="E7" s="6">
        <v>36</v>
      </c>
      <c r="F7" s="6">
        <v>30</v>
      </c>
      <c r="G7" s="6">
        <v>23</v>
      </c>
      <c r="H7" s="6">
        <v>4</v>
      </c>
      <c r="I7" s="6">
        <v>4</v>
      </c>
    </row>
    <row r="8" spans="1:9" x14ac:dyDescent="0.3">
      <c r="A8" s="7">
        <v>3</v>
      </c>
      <c r="B8" s="6">
        <v>2.5</v>
      </c>
      <c r="C8" s="6">
        <v>3</v>
      </c>
      <c r="D8" s="6">
        <v>13</v>
      </c>
      <c r="E8" s="6">
        <v>38</v>
      </c>
      <c r="F8" s="6">
        <v>30</v>
      </c>
      <c r="G8" s="6">
        <v>24</v>
      </c>
      <c r="H8" s="6">
        <v>5</v>
      </c>
      <c r="I8" s="6">
        <v>4</v>
      </c>
    </row>
    <row r="9" spans="1:9" x14ac:dyDescent="0.3">
      <c r="A9" s="7">
        <v>4</v>
      </c>
      <c r="B9" s="6">
        <v>2.8</v>
      </c>
      <c r="C9" s="6">
        <v>3</v>
      </c>
      <c r="D9" s="6">
        <v>17</v>
      </c>
      <c r="E9" s="6">
        <v>38</v>
      </c>
      <c r="F9" s="6">
        <v>34</v>
      </c>
      <c r="G9" s="6">
        <v>25</v>
      </c>
      <c r="H9" s="6">
        <v>6</v>
      </c>
      <c r="I9" s="6">
        <v>5</v>
      </c>
    </row>
    <row r="10" spans="1:9" x14ac:dyDescent="0.3">
      <c r="A10" s="7">
        <v>5</v>
      </c>
      <c r="B10" s="6">
        <v>3.8</v>
      </c>
      <c r="C10" s="6">
        <v>4</v>
      </c>
      <c r="D10" s="6">
        <v>21</v>
      </c>
      <c r="E10" s="6">
        <v>43</v>
      </c>
      <c r="F10" s="6">
        <v>34</v>
      </c>
      <c r="G10" s="6">
        <v>25</v>
      </c>
      <c r="H10" s="6">
        <v>6</v>
      </c>
      <c r="I10" s="6">
        <v>5</v>
      </c>
    </row>
    <row r="11" spans="1:9" x14ac:dyDescent="0.3">
      <c r="A11" s="7">
        <v>6</v>
      </c>
      <c r="B11" s="6">
        <v>4</v>
      </c>
      <c r="C11" s="6">
        <v>5</v>
      </c>
      <c r="D11" s="6">
        <v>22</v>
      </c>
      <c r="E11" s="6">
        <v>43</v>
      </c>
      <c r="F11" s="6">
        <v>35</v>
      </c>
      <c r="G11" s="6">
        <v>28</v>
      </c>
      <c r="H11" s="6">
        <v>7</v>
      </c>
      <c r="I11" s="6">
        <v>5</v>
      </c>
    </row>
    <row r="12" spans="1:9" x14ac:dyDescent="0.3">
      <c r="A12" s="7">
        <v>7</v>
      </c>
      <c r="B12" s="6">
        <v>5</v>
      </c>
      <c r="C12" s="6">
        <v>5</v>
      </c>
      <c r="D12" s="6">
        <v>19</v>
      </c>
      <c r="E12" s="6">
        <v>46</v>
      </c>
      <c r="F12" s="6">
        <v>37</v>
      </c>
      <c r="G12" s="6">
        <v>29</v>
      </c>
      <c r="H12" s="6">
        <v>8</v>
      </c>
      <c r="I12" s="6">
        <v>6</v>
      </c>
    </row>
    <row r="13" spans="1:9" x14ac:dyDescent="0.3">
      <c r="A13" s="7">
        <v>8</v>
      </c>
      <c r="B13" s="6">
        <v>6</v>
      </c>
      <c r="C13" s="6">
        <v>5</v>
      </c>
      <c r="D13" s="6">
        <v>25</v>
      </c>
      <c r="E13" s="6">
        <v>47</v>
      </c>
      <c r="F13" s="6">
        <v>37</v>
      </c>
      <c r="G13" s="6">
        <v>31</v>
      </c>
      <c r="H13" s="6">
        <v>8</v>
      </c>
      <c r="I13" s="6">
        <v>7</v>
      </c>
    </row>
    <row r="14" spans="1:9" x14ac:dyDescent="0.3">
      <c r="A14" s="7">
        <v>9</v>
      </c>
      <c r="B14" s="6">
        <v>6.5</v>
      </c>
      <c r="C14" s="6">
        <v>7</v>
      </c>
      <c r="D14" s="6">
        <v>19</v>
      </c>
      <c r="E14" s="6">
        <v>48</v>
      </c>
      <c r="F14" s="6">
        <v>38</v>
      </c>
      <c r="G14" s="6">
        <v>33</v>
      </c>
      <c r="H14" s="6">
        <v>9</v>
      </c>
      <c r="I14" s="6">
        <v>8</v>
      </c>
    </row>
    <row r="15" spans="1:9" s="14" customFormat="1" x14ac:dyDescent="0.3">
      <c r="A15" s="29" t="s">
        <v>9</v>
      </c>
      <c r="B15" s="30">
        <f t="shared" ref="B15:I15" si="0">AVERAGE(B6:B14)</f>
        <v>3.8777777777777782</v>
      </c>
      <c r="C15" s="30">
        <f>AVERAGE(C6:C14)</f>
        <v>4</v>
      </c>
      <c r="D15" s="30">
        <f>AVERAGE(D6:D14)</f>
        <v>18.111111111111111</v>
      </c>
      <c r="E15" s="30">
        <f>AVERAGE(E6:E14)</f>
        <v>41.555555555555557</v>
      </c>
      <c r="F15" s="30">
        <f t="shared" si="0"/>
        <v>33.777777777777779</v>
      </c>
      <c r="G15" s="30">
        <f t="shared" si="0"/>
        <v>25.555555555555557</v>
      </c>
      <c r="H15" s="30">
        <f t="shared" si="0"/>
        <v>6.2222222222222223</v>
      </c>
      <c r="I15" s="30">
        <f t="shared" si="0"/>
        <v>5.2222222222222223</v>
      </c>
    </row>
    <row r="16" spans="1:9" s="14" customFormat="1" x14ac:dyDescent="0.3">
      <c r="A16" s="29" t="s">
        <v>11</v>
      </c>
      <c r="B16" s="30">
        <f t="shared" ref="B16:I16" si="1">MAX(B6:B14)</f>
        <v>6.5</v>
      </c>
      <c r="C16" s="30">
        <f>MAX(C6:C14)</f>
        <v>7</v>
      </c>
      <c r="D16" s="30">
        <f>MAX(D6:D14)</f>
        <v>25</v>
      </c>
      <c r="E16" s="30">
        <f>MAX(E6:E14)</f>
        <v>48</v>
      </c>
      <c r="F16" s="30">
        <f t="shared" si="1"/>
        <v>38</v>
      </c>
      <c r="G16" s="30">
        <f t="shared" si="1"/>
        <v>33</v>
      </c>
      <c r="H16" s="30">
        <f t="shared" si="1"/>
        <v>9</v>
      </c>
      <c r="I16" s="30">
        <f t="shared" si="1"/>
        <v>8</v>
      </c>
    </row>
    <row r="17" spans="1:9" s="14" customFormat="1" x14ac:dyDescent="0.3">
      <c r="A17" s="29" t="s">
        <v>12</v>
      </c>
      <c r="B17" s="30">
        <f t="shared" ref="B17:I17" si="2">MIN(B6:B14)</f>
        <v>2.1</v>
      </c>
      <c r="C17" s="30">
        <f>MIN(C6:C14)</f>
        <v>2</v>
      </c>
      <c r="D17" s="30">
        <f>MIN(D6:D14)</f>
        <v>12</v>
      </c>
      <c r="E17" s="30">
        <f>MIN(E6:E14)</f>
        <v>35</v>
      </c>
      <c r="F17" s="30">
        <f t="shared" si="2"/>
        <v>29</v>
      </c>
      <c r="G17" s="30">
        <f t="shared" si="2"/>
        <v>12</v>
      </c>
      <c r="H17" s="30">
        <f t="shared" si="2"/>
        <v>3</v>
      </c>
      <c r="I17" s="30">
        <f t="shared" si="2"/>
        <v>3</v>
      </c>
    </row>
    <row r="19" spans="1:9" x14ac:dyDescent="0.3">
      <c r="A19" s="14"/>
    </row>
    <row r="20" spans="1:9" x14ac:dyDescent="0.3">
      <c r="E20" s="6"/>
    </row>
  </sheetData>
  <mergeCells count="1">
    <mergeCell ref="A1:I1"/>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90" zoomScaleNormal="90" workbookViewId="0">
      <selection activeCell="A20" sqref="A20"/>
    </sheetView>
  </sheetViews>
  <sheetFormatPr defaultColWidth="8.88671875" defaultRowHeight="14.4" x14ac:dyDescent="0.3"/>
  <cols>
    <col min="1" max="1" width="12.88671875" style="7" customWidth="1"/>
    <col min="2" max="2" width="29.88671875" style="7" customWidth="1"/>
    <col min="3" max="4" width="13.5546875" style="7" customWidth="1"/>
    <col min="5" max="5" width="18.77734375" style="7" customWidth="1"/>
    <col min="6" max="6" width="13" style="7" customWidth="1"/>
    <col min="7" max="7" width="14.21875" style="7" customWidth="1"/>
    <col min="8" max="8" width="11.21875" style="7" customWidth="1"/>
    <col min="9" max="9" width="13.33203125" style="7" customWidth="1"/>
    <col min="10" max="13" width="13.5546875" style="7" customWidth="1"/>
    <col min="14" max="16384" width="8.88671875" style="7"/>
  </cols>
  <sheetData>
    <row r="1" spans="1:9" ht="34.799999999999997" customHeight="1" x14ac:dyDescent="0.3">
      <c r="A1" s="63" t="s">
        <v>74</v>
      </c>
      <c r="B1" s="58"/>
      <c r="C1" s="58"/>
      <c r="D1" s="58"/>
      <c r="E1" s="58"/>
      <c r="F1" s="58"/>
      <c r="G1" s="58"/>
      <c r="H1" s="58"/>
      <c r="I1" s="58"/>
    </row>
    <row r="2" spans="1:9" x14ac:dyDescent="0.3">
      <c r="A2" s="18"/>
      <c r="B2" s="18" t="s">
        <v>19</v>
      </c>
      <c r="C2" s="18" t="s">
        <v>8</v>
      </c>
      <c r="D2" s="18"/>
      <c r="E2" s="18"/>
      <c r="F2" s="18"/>
      <c r="G2" s="18"/>
      <c r="H2" s="18"/>
      <c r="I2" s="18"/>
    </row>
    <row r="3" spans="1:9" x14ac:dyDescent="0.3">
      <c r="A3" s="18"/>
      <c r="B3" s="18" t="s">
        <v>28</v>
      </c>
      <c r="C3" s="18" t="s">
        <v>26</v>
      </c>
      <c r="D3" s="18" t="s">
        <v>27</v>
      </c>
      <c r="E3" s="18" t="s">
        <v>21</v>
      </c>
      <c r="F3" s="18"/>
      <c r="G3" s="18"/>
      <c r="H3" s="18"/>
      <c r="I3" s="18"/>
    </row>
    <row r="4" spans="1:9"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21" t="s">
        <v>43</v>
      </c>
      <c r="B6" s="22">
        <v>18.5</v>
      </c>
      <c r="C6" s="21">
        <v>17.8</v>
      </c>
      <c r="D6" s="22">
        <v>29.96</v>
      </c>
      <c r="E6" s="22">
        <v>49.5</v>
      </c>
      <c r="F6" s="22">
        <v>46.9</v>
      </c>
      <c r="G6" s="22">
        <v>46.5</v>
      </c>
      <c r="H6" s="22">
        <v>39.6</v>
      </c>
      <c r="I6" s="22">
        <v>14</v>
      </c>
    </row>
    <row r="7" spans="1:9" s="14" customFormat="1" x14ac:dyDescent="0.3">
      <c r="A7" s="7">
        <v>2</v>
      </c>
      <c r="B7" s="6">
        <v>13.1</v>
      </c>
      <c r="C7" s="7">
        <v>12.4</v>
      </c>
      <c r="D7" s="6">
        <v>20</v>
      </c>
      <c r="E7" s="6">
        <v>35</v>
      </c>
      <c r="F7" s="6">
        <v>34</v>
      </c>
      <c r="G7" s="6">
        <v>32</v>
      </c>
      <c r="H7" s="6">
        <v>29</v>
      </c>
      <c r="I7" s="6">
        <v>11</v>
      </c>
    </row>
    <row r="8" spans="1:9" x14ac:dyDescent="0.3">
      <c r="A8" s="7">
        <v>3</v>
      </c>
      <c r="B8" s="6">
        <v>15.7</v>
      </c>
      <c r="C8" s="7">
        <v>15.2</v>
      </c>
      <c r="D8" s="6">
        <v>24</v>
      </c>
      <c r="E8" s="6">
        <v>39</v>
      </c>
      <c r="F8" s="16">
        <v>37</v>
      </c>
      <c r="G8" s="6">
        <v>37</v>
      </c>
      <c r="H8" s="6">
        <v>32.6</v>
      </c>
      <c r="I8" s="6">
        <v>13</v>
      </c>
    </row>
    <row r="9" spans="1:9" x14ac:dyDescent="0.3">
      <c r="A9" s="7">
        <v>4</v>
      </c>
      <c r="B9" s="6">
        <v>15.7</v>
      </c>
      <c r="C9" s="7">
        <v>16.2</v>
      </c>
      <c r="D9" s="6">
        <v>27</v>
      </c>
      <c r="E9" s="6">
        <v>42</v>
      </c>
      <c r="F9" s="16">
        <v>40</v>
      </c>
      <c r="G9" s="6">
        <v>41</v>
      </c>
      <c r="H9" s="6">
        <v>33.5</v>
      </c>
      <c r="I9" s="6">
        <v>15</v>
      </c>
    </row>
    <row r="10" spans="1:9" x14ac:dyDescent="0.3">
      <c r="A10" s="7">
        <v>5</v>
      </c>
      <c r="B10" s="6">
        <v>16</v>
      </c>
      <c r="C10" s="7">
        <v>17.399999999999999</v>
      </c>
      <c r="D10" s="6">
        <v>30</v>
      </c>
      <c r="E10" s="6">
        <v>49</v>
      </c>
      <c r="F10" s="6">
        <v>46</v>
      </c>
      <c r="G10" s="6">
        <v>44</v>
      </c>
      <c r="H10" s="6">
        <v>38</v>
      </c>
      <c r="I10" s="6">
        <v>17</v>
      </c>
    </row>
    <row r="11" spans="1:9" x14ac:dyDescent="0.3">
      <c r="A11" s="7">
        <v>6</v>
      </c>
      <c r="B11" s="6">
        <v>16.100000000000001</v>
      </c>
      <c r="C11" s="7">
        <v>19.3</v>
      </c>
      <c r="D11" s="6">
        <v>33</v>
      </c>
      <c r="E11" s="6">
        <v>54</v>
      </c>
      <c r="F11" s="6">
        <v>52</v>
      </c>
      <c r="G11" s="6">
        <v>48</v>
      </c>
      <c r="H11" s="6">
        <v>41.3</v>
      </c>
      <c r="I11" s="6">
        <v>19</v>
      </c>
    </row>
    <row r="12" spans="1:9" x14ac:dyDescent="0.3">
      <c r="A12" s="7">
        <v>7</v>
      </c>
      <c r="B12" s="6">
        <v>23.2</v>
      </c>
      <c r="C12" s="7">
        <v>25.4</v>
      </c>
      <c r="D12" s="6">
        <v>34</v>
      </c>
      <c r="E12" s="6">
        <v>54</v>
      </c>
      <c r="F12" s="6">
        <v>53</v>
      </c>
      <c r="G12" s="6">
        <v>50</v>
      </c>
      <c r="H12" s="6">
        <v>42.5</v>
      </c>
      <c r="I12" s="6">
        <v>19</v>
      </c>
    </row>
    <row r="13" spans="1:9" s="14" customFormat="1" x14ac:dyDescent="0.3">
      <c r="A13" s="29" t="s">
        <v>9</v>
      </c>
      <c r="B13" s="30">
        <f t="shared" ref="B13:I13" si="0">AVERAGE(B6:B12)</f>
        <v>16.899999999999999</v>
      </c>
      <c r="C13" s="30">
        <f t="shared" si="0"/>
        <v>17.671428571428571</v>
      </c>
      <c r="D13" s="30">
        <f t="shared" si="0"/>
        <v>28.28</v>
      </c>
      <c r="E13" s="30">
        <f t="shared" si="0"/>
        <v>46.071428571428569</v>
      </c>
      <c r="F13" s="30">
        <f t="shared" si="0"/>
        <v>44.128571428571426</v>
      </c>
      <c r="G13" s="30">
        <f t="shared" si="0"/>
        <v>42.642857142857146</v>
      </c>
      <c r="H13" s="30">
        <f t="shared" si="0"/>
        <v>36.642857142857146</v>
      </c>
      <c r="I13" s="30">
        <f t="shared" si="0"/>
        <v>15.428571428571429</v>
      </c>
    </row>
    <row r="14" spans="1:9" s="14" customFormat="1" x14ac:dyDescent="0.3">
      <c r="A14" s="29" t="s">
        <v>11</v>
      </c>
      <c r="B14" s="30">
        <f t="shared" ref="B14:I14" si="1">MAX(B6:B12)</f>
        <v>23.2</v>
      </c>
      <c r="C14" s="30">
        <f t="shared" si="1"/>
        <v>25.4</v>
      </c>
      <c r="D14" s="30">
        <f t="shared" si="1"/>
        <v>34</v>
      </c>
      <c r="E14" s="30">
        <f t="shared" si="1"/>
        <v>54</v>
      </c>
      <c r="F14" s="30">
        <f t="shared" si="1"/>
        <v>53</v>
      </c>
      <c r="G14" s="30">
        <f t="shared" si="1"/>
        <v>50</v>
      </c>
      <c r="H14" s="30">
        <f t="shared" si="1"/>
        <v>42.5</v>
      </c>
      <c r="I14" s="30">
        <f t="shared" si="1"/>
        <v>19</v>
      </c>
    </row>
    <row r="15" spans="1:9" s="14" customFormat="1" x14ac:dyDescent="0.3">
      <c r="A15" s="29" t="s">
        <v>12</v>
      </c>
      <c r="B15" s="30">
        <f t="shared" ref="B15:I15" si="2">MIN(B6:B12)</f>
        <v>13.1</v>
      </c>
      <c r="C15" s="30">
        <f t="shared" si="2"/>
        <v>12.4</v>
      </c>
      <c r="D15" s="30">
        <f t="shared" si="2"/>
        <v>20</v>
      </c>
      <c r="E15" s="30">
        <f t="shared" si="2"/>
        <v>35</v>
      </c>
      <c r="F15" s="30">
        <f t="shared" si="2"/>
        <v>34</v>
      </c>
      <c r="G15" s="30">
        <f t="shared" si="2"/>
        <v>32</v>
      </c>
      <c r="H15" s="30">
        <f t="shared" si="2"/>
        <v>29</v>
      </c>
      <c r="I15" s="30">
        <f t="shared" si="2"/>
        <v>11</v>
      </c>
    </row>
    <row r="17" spans="1:6" x14ac:dyDescent="0.3">
      <c r="B17" s="14"/>
      <c r="C17" s="14"/>
      <c r="D17" s="14"/>
      <c r="E17" s="14"/>
    </row>
    <row r="18" spans="1:6" x14ac:dyDescent="0.3">
      <c r="A18" s="21" t="s">
        <v>44</v>
      </c>
      <c r="B18" s="14"/>
      <c r="C18" s="12"/>
      <c r="D18" s="14"/>
      <c r="E18" s="14"/>
    </row>
    <row r="19" spans="1:6" x14ac:dyDescent="0.3">
      <c r="B19" s="14"/>
      <c r="C19" s="21"/>
      <c r="D19" s="14"/>
      <c r="E19" s="16"/>
      <c r="F19" s="16"/>
    </row>
    <row r="20" spans="1:6" x14ac:dyDescent="0.3">
      <c r="B20" s="14"/>
      <c r="C20" s="21"/>
      <c r="D20" s="14"/>
      <c r="E20" s="16"/>
      <c r="F20" s="16"/>
    </row>
    <row r="21" spans="1:6" x14ac:dyDescent="0.3">
      <c r="B21" s="14"/>
      <c r="C21" s="12"/>
      <c r="D21" s="14"/>
      <c r="E21" s="16"/>
      <c r="F21" s="16"/>
    </row>
    <row r="22" spans="1:6" x14ac:dyDescent="0.3">
      <c r="E22" s="6"/>
      <c r="F22" s="16"/>
    </row>
    <row r="23" spans="1:6" x14ac:dyDescent="0.3">
      <c r="F23" s="16"/>
    </row>
    <row r="24" spans="1:6" x14ac:dyDescent="0.3">
      <c r="F24" s="16"/>
    </row>
  </sheetData>
  <mergeCells count="1">
    <mergeCell ref="A1:I1"/>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90" zoomScaleNormal="90" workbookViewId="0">
      <selection activeCell="A17" sqref="A17"/>
    </sheetView>
  </sheetViews>
  <sheetFormatPr defaultColWidth="8.88671875" defaultRowHeight="14.4" x14ac:dyDescent="0.3"/>
  <cols>
    <col min="1" max="1" width="12.88671875" style="7" customWidth="1"/>
    <col min="2" max="2" width="19.77734375" style="7" customWidth="1"/>
    <col min="3" max="3" width="11.44140625" style="7" customWidth="1"/>
    <col min="4" max="4" width="16.6640625" style="7" customWidth="1"/>
    <col min="5" max="5" width="18.77734375" style="7" customWidth="1"/>
    <col min="6" max="6" width="13" style="7" customWidth="1"/>
    <col min="7" max="7" width="15.44140625" style="7" customWidth="1"/>
    <col min="8" max="8" width="11.21875" style="7" customWidth="1"/>
    <col min="9" max="9" width="13.33203125" style="7" customWidth="1"/>
    <col min="10" max="16384" width="8.88671875" style="7"/>
  </cols>
  <sheetData>
    <row r="1" spans="1:9" ht="37.200000000000003" customHeight="1" x14ac:dyDescent="0.3">
      <c r="A1" s="63" t="s">
        <v>75</v>
      </c>
      <c r="B1" s="58"/>
      <c r="C1" s="58"/>
      <c r="D1" s="58"/>
      <c r="E1" s="58"/>
      <c r="F1" s="58"/>
      <c r="G1" s="58"/>
      <c r="H1" s="58"/>
      <c r="I1" s="58"/>
    </row>
    <row r="2" spans="1:9" x14ac:dyDescent="0.3">
      <c r="A2" s="18"/>
      <c r="B2" s="18" t="s">
        <v>19</v>
      </c>
      <c r="C2" s="18" t="s">
        <v>8</v>
      </c>
      <c r="D2" s="18"/>
      <c r="E2" s="18"/>
      <c r="F2" s="18"/>
      <c r="G2" s="18"/>
      <c r="H2" s="18"/>
      <c r="I2" s="18"/>
    </row>
    <row r="3" spans="1:9" x14ac:dyDescent="0.3">
      <c r="A3" s="18"/>
      <c r="B3" s="18" t="s">
        <v>28</v>
      </c>
      <c r="C3" s="18" t="s">
        <v>26</v>
      </c>
      <c r="D3" s="18" t="s">
        <v>27</v>
      </c>
      <c r="E3" s="18" t="s">
        <v>21</v>
      </c>
      <c r="F3" s="18"/>
      <c r="G3" s="18"/>
      <c r="H3" s="18"/>
      <c r="I3" s="18"/>
    </row>
    <row r="4" spans="1:9"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21" t="s">
        <v>43</v>
      </c>
      <c r="B6" s="22">
        <v>6.3</v>
      </c>
      <c r="C6" s="21">
        <v>5.9</v>
      </c>
      <c r="D6" s="22">
        <v>17</v>
      </c>
      <c r="E6" s="22">
        <v>39</v>
      </c>
      <c r="F6" s="22">
        <v>35</v>
      </c>
      <c r="G6" s="22">
        <v>33</v>
      </c>
      <c r="H6" s="22">
        <v>20</v>
      </c>
      <c r="I6" s="22">
        <v>4</v>
      </c>
    </row>
    <row r="7" spans="1:9" x14ac:dyDescent="0.3">
      <c r="A7" s="21">
        <v>2</v>
      </c>
      <c r="B7" s="22">
        <v>8.5</v>
      </c>
      <c r="C7" s="21">
        <v>8.1</v>
      </c>
      <c r="D7" s="22">
        <v>23</v>
      </c>
      <c r="E7" s="22">
        <v>49</v>
      </c>
      <c r="F7" s="22">
        <v>47</v>
      </c>
      <c r="G7" s="22">
        <v>43</v>
      </c>
      <c r="H7" s="22">
        <v>35.1</v>
      </c>
      <c r="I7" s="22">
        <v>7</v>
      </c>
    </row>
    <row r="8" spans="1:9" x14ac:dyDescent="0.3">
      <c r="A8" s="21">
        <v>3</v>
      </c>
      <c r="B8" s="22">
        <v>13.7</v>
      </c>
      <c r="C8" s="21">
        <v>11</v>
      </c>
      <c r="D8" s="22">
        <v>27</v>
      </c>
      <c r="E8" s="22">
        <v>57</v>
      </c>
      <c r="F8" s="22">
        <v>51</v>
      </c>
      <c r="G8" s="22">
        <v>46</v>
      </c>
      <c r="H8" s="22">
        <v>40</v>
      </c>
      <c r="I8" s="22">
        <v>9</v>
      </c>
    </row>
    <row r="9" spans="1:9" x14ac:dyDescent="0.3">
      <c r="A9" s="14">
        <v>4</v>
      </c>
      <c r="B9" s="16">
        <v>7.5</v>
      </c>
      <c r="C9" s="14">
        <v>7.5</v>
      </c>
      <c r="D9" s="16">
        <v>20</v>
      </c>
      <c r="E9" s="16">
        <v>45</v>
      </c>
      <c r="F9" s="16">
        <v>44</v>
      </c>
      <c r="G9" s="16">
        <v>42</v>
      </c>
      <c r="H9" s="16">
        <v>29</v>
      </c>
      <c r="I9" s="16">
        <v>6</v>
      </c>
    </row>
    <row r="10" spans="1:9" s="14" customFormat="1" x14ac:dyDescent="0.3">
      <c r="A10" s="29" t="s">
        <v>9</v>
      </c>
      <c r="B10" s="30">
        <f>AVERAGE(B6:B9)</f>
        <v>9</v>
      </c>
      <c r="C10" s="30">
        <f t="shared" ref="C10:I10" si="0">AVERAGE(C6:C9)</f>
        <v>8.125</v>
      </c>
      <c r="D10" s="30">
        <f t="shared" si="0"/>
        <v>21.75</v>
      </c>
      <c r="E10" s="30">
        <f t="shared" si="0"/>
        <v>47.5</v>
      </c>
      <c r="F10" s="30">
        <f t="shared" si="0"/>
        <v>44.25</v>
      </c>
      <c r="G10" s="30">
        <f t="shared" si="0"/>
        <v>41</v>
      </c>
      <c r="H10" s="30">
        <f t="shared" si="0"/>
        <v>31.024999999999999</v>
      </c>
      <c r="I10" s="30">
        <f t="shared" si="0"/>
        <v>6.5</v>
      </c>
    </row>
    <row r="11" spans="1:9" s="14" customFormat="1" x14ac:dyDescent="0.3">
      <c r="A11" s="29" t="s">
        <v>11</v>
      </c>
      <c r="B11" s="30">
        <f>MAX(B6:B9)</f>
        <v>13.7</v>
      </c>
      <c r="C11" s="30">
        <f t="shared" ref="C11:I11" si="1">MAX(C6:C9)</f>
        <v>11</v>
      </c>
      <c r="D11" s="30">
        <f t="shared" si="1"/>
        <v>27</v>
      </c>
      <c r="E11" s="30">
        <f t="shared" si="1"/>
        <v>57</v>
      </c>
      <c r="F11" s="30">
        <f t="shared" si="1"/>
        <v>51</v>
      </c>
      <c r="G11" s="30">
        <f t="shared" si="1"/>
        <v>46</v>
      </c>
      <c r="H11" s="30">
        <f t="shared" si="1"/>
        <v>40</v>
      </c>
      <c r="I11" s="30">
        <f t="shared" si="1"/>
        <v>9</v>
      </c>
    </row>
    <row r="12" spans="1:9" s="14" customFormat="1" x14ac:dyDescent="0.3">
      <c r="A12" s="29" t="s">
        <v>12</v>
      </c>
      <c r="B12" s="30">
        <f>MIN(B6:B9)</f>
        <v>6.3</v>
      </c>
      <c r="C12" s="30">
        <f t="shared" ref="C12:I12" si="2">MIN(C6:C9)</f>
        <v>5.9</v>
      </c>
      <c r="D12" s="30">
        <f t="shared" si="2"/>
        <v>17</v>
      </c>
      <c r="E12" s="30">
        <f t="shared" si="2"/>
        <v>39</v>
      </c>
      <c r="F12" s="30">
        <f t="shared" si="2"/>
        <v>35</v>
      </c>
      <c r="G12" s="30">
        <f t="shared" si="2"/>
        <v>33</v>
      </c>
      <c r="H12" s="30">
        <f t="shared" si="2"/>
        <v>20</v>
      </c>
      <c r="I12" s="30">
        <f t="shared" si="2"/>
        <v>4</v>
      </c>
    </row>
    <row r="14" spans="1:9" x14ac:dyDescent="0.3">
      <c r="B14" s="12"/>
      <c r="C14" s="13"/>
      <c r="D14" s="13"/>
      <c r="E14" s="12"/>
    </row>
    <row r="15" spans="1:9" x14ac:dyDescent="0.3">
      <c r="B15" s="14"/>
      <c r="C15" s="14"/>
      <c r="D15" s="14"/>
      <c r="E15" s="14"/>
    </row>
    <row r="16" spans="1:9" x14ac:dyDescent="0.3">
      <c r="A16" s="21" t="s">
        <v>44</v>
      </c>
      <c r="B16" s="14"/>
      <c r="C16" s="14"/>
      <c r="D16" s="14"/>
      <c r="E16" s="14"/>
    </row>
    <row r="17" spans="2:6" x14ac:dyDescent="0.3">
      <c r="B17" s="14"/>
      <c r="C17" s="14"/>
      <c r="D17" s="14"/>
      <c r="E17" s="16"/>
      <c r="F17" s="16"/>
    </row>
    <row r="18" spans="2:6" x14ac:dyDescent="0.3">
      <c r="B18" s="14"/>
      <c r="C18" s="14"/>
      <c r="D18" s="13"/>
      <c r="E18" s="16"/>
      <c r="F18" s="16"/>
    </row>
    <row r="19" spans="2:6" x14ac:dyDescent="0.3">
      <c r="B19" s="14"/>
      <c r="C19" s="14"/>
      <c r="D19" s="13"/>
      <c r="E19" s="16"/>
      <c r="F19" s="16"/>
    </row>
    <row r="20" spans="2:6" x14ac:dyDescent="0.3">
      <c r="B20" s="14"/>
      <c r="C20" s="14"/>
      <c r="D20" s="12"/>
      <c r="E20" s="16"/>
      <c r="F20" s="16"/>
    </row>
    <row r="21" spans="2:6" x14ac:dyDescent="0.3">
      <c r="B21" s="14"/>
      <c r="C21" s="14"/>
      <c r="D21" s="14"/>
      <c r="E21" s="14"/>
      <c r="F21" s="16"/>
    </row>
    <row r="22" spans="2:6" x14ac:dyDescent="0.3">
      <c r="F22" s="16"/>
    </row>
  </sheetData>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A8" sqref="A8"/>
    </sheetView>
  </sheetViews>
  <sheetFormatPr defaultColWidth="9.109375" defaultRowHeight="14.4" x14ac:dyDescent="0.3"/>
  <cols>
    <col min="1" max="1" width="20" style="1" customWidth="1"/>
    <col min="2" max="2" width="18.77734375" style="1" customWidth="1"/>
    <col min="3" max="3" width="9.109375" style="1" customWidth="1"/>
    <col min="4" max="4" width="19.109375" style="1" customWidth="1"/>
    <col min="5" max="5" width="9.109375" style="1" customWidth="1"/>
    <col min="6" max="6" width="19.44140625" style="1" customWidth="1"/>
    <col min="7" max="7" width="9.109375" style="1" customWidth="1"/>
    <col min="8" max="8" width="20.5546875" style="1" customWidth="1"/>
    <col min="9" max="9" width="9.109375" style="1" customWidth="1"/>
    <col min="10" max="10" width="17.6640625" style="1" customWidth="1"/>
    <col min="11" max="16384" width="9.109375" style="1"/>
  </cols>
  <sheetData>
    <row r="1" spans="1:11" s="3" customFormat="1" ht="40.5" customHeight="1" x14ac:dyDescent="0.3">
      <c r="A1" s="51" t="s">
        <v>52</v>
      </c>
      <c r="B1" s="51"/>
      <c r="C1" s="51"/>
      <c r="D1" s="51"/>
      <c r="E1" s="51"/>
      <c r="F1" s="51"/>
      <c r="G1" s="51"/>
      <c r="H1" s="51"/>
      <c r="I1" s="51"/>
      <c r="J1" s="51"/>
      <c r="K1" s="51"/>
    </row>
    <row r="2" spans="1:11" s="2" customFormat="1" x14ac:dyDescent="0.3">
      <c r="A2" s="2" t="s">
        <v>2</v>
      </c>
      <c r="B2" s="2" t="s">
        <v>47</v>
      </c>
      <c r="D2" s="2" t="s">
        <v>48</v>
      </c>
      <c r="F2" s="2" t="s">
        <v>49</v>
      </c>
      <c r="H2" s="2" t="s">
        <v>50</v>
      </c>
      <c r="J2" s="2" t="s">
        <v>51</v>
      </c>
    </row>
    <row r="3" spans="1:11" s="45" customFormat="1" x14ac:dyDescent="0.3">
      <c r="B3" s="45" t="s">
        <v>0</v>
      </c>
      <c r="C3" s="45" t="s">
        <v>1</v>
      </c>
      <c r="D3" s="45" t="s">
        <v>0</v>
      </c>
      <c r="E3" s="45" t="s">
        <v>1</v>
      </c>
      <c r="F3" s="45" t="s">
        <v>0</v>
      </c>
      <c r="G3" s="45" t="s">
        <v>1</v>
      </c>
      <c r="H3" s="45" t="s">
        <v>0</v>
      </c>
      <c r="I3" s="45" t="s">
        <v>1</v>
      </c>
      <c r="J3" s="45" t="s">
        <v>0</v>
      </c>
      <c r="K3" s="45" t="s">
        <v>1</v>
      </c>
    </row>
    <row r="4" spans="1:11" x14ac:dyDescent="0.3">
      <c r="A4" s="1">
        <v>0</v>
      </c>
      <c r="B4" s="4">
        <v>25.5</v>
      </c>
      <c r="C4" s="4">
        <v>12</v>
      </c>
      <c r="D4" s="4">
        <v>24</v>
      </c>
      <c r="E4" s="4">
        <v>7</v>
      </c>
      <c r="F4" s="4">
        <v>14</v>
      </c>
      <c r="G4" s="4">
        <v>5</v>
      </c>
      <c r="H4" s="4">
        <v>32</v>
      </c>
      <c r="I4" s="4">
        <v>7</v>
      </c>
      <c r="J4" s="4">
        <v>79</v>
      </c>
      <c r="K4" s="4">
        <v>14</v>
      </c>
    </row>
    <row r="5" spans="1:11" x14ac:dyDescent="0.3">
      <c r="A5" s="1">
        <v>6</v>
      </c>
      <c r="B5" s="4">
        <v>58</v>
      </c>
      <c r="C5" s="4">
        <v>14</v>
      </c>
      <c r="D5" s="4">
        <v>42</v>
      </c>
      <c r="E5" s="4">
        <v>15</v>
      </c>
      <c r="F5" s="4">
        <v>43</v>
      </c>
      <c r="G5" s="4">
        <v>11</v>
      </c>
      <c r="H5" s="4">
        <v>53</v>
      </c>
      <c r="I5" s="4">
        <v>8</v>
      </c>
      <c r="J5" s="4">
        <v>83</v>
      </c>
      <c r="K5" s="4">
        <v>12</v>
      </c>
    </row>
    <row r="6" spans="1:11" x14ac:dyDescent="0.3">
      <c r="A6" s="1">
        <v>24</v>
      </c>
      <c r="B6" s="4">
        <v>71</v>
      </c>
      <c r="C6" s="4">
        <v>9</v>
      </c>
      <c r="D6" s="4">
        <v>48</v>
      </c>
      <c r="E6" s="4">
        <v>12</v>
      </c>
      <c r="F6" s="4">
        <v>73</v>
      </c>
      <c r="G6" s="4">
        <v>17</v>
      </c>
      <c r="H6" s="4">
        <v>59</v>
      </c>
      <c r="I6" s="4">
        <v>4</v>
      </c>
      <c r="J6" s="4">
        <v>85</v>
      </c>
      <c r="K6" s="4">
        <v>21</v>
      </c>
    </row>
  </sheetData>
  <mergeCells count="1">
    <mergeCell ref="A1:K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90" zoomScaleNormal="90" workbookViewId="0">
      <selection activeCell="A19" sqref="A19"/>
    </sheetView>
  </sheetViews>
  <sheetFormatPr defaultColWidth="8.88671875" defaultRowHeight="14.4" x14ac:dyDescent="0.3"/>
  <cols>
    <col min="1" max="1" width="8.88671875" style="7"/>
    <col min="2" max="2" width="23.6640625" style="7" customWidth="1"/>
    <col min="3" max="3" width="23.109375" style="7" customWidth="1"/>
    <col min="4" max="4" width="14.5546875" style="7" customWidth="1"/>
    <col min="5" max="5" width="18.77734375" style="7" customWidth="1"/>
    <col min="6" max="6" width="13" style="7" customWidth="1"/>
    <col min="7" max="7" width="15.21875" style="7" customWidth="1"/>
    <col min="8" max="8" width="11.21875" style="7" customWidth="1"/>
    <col min="9" max="9" width="13.33203125" style="7" customWidth="1"/>
    <col min="10" max="16384" width="8.88671875" style="7"/>
  </cols>
  <sheetData>
    <row r="1" spans="1:9" ht="37.200000000000003" customHeight="1" x14ac:dyDescent="0.3">
      <c r="A1" s="63" t="s">
        <v>76</v>
      </c>
      <c r="B1" s="58"/>
      <c r="C1" s="58"/>
      <c r="D1" s="58"/>
      <c r="E1" s="58"/>
      <c r="F1" s="58"/>
      <c r="G1" s="58"/>
      <c r="H1" s="58"/>
      <c r="I1" s="58"/>
    </row>
    <row r="2" spans="1:9" x14ac:dyDescent="0.3">
      <c r="A2" s="18"/>
      <c r="B2" s="18" t="s">
        <v>19</v>
      </c>
      <c r="C2" s="18" t="s">
        <v>36</v>
      </c>
      <c r="D2" s="18"/>
      <c r="E2" s="18"/>
      <c r="F2" s="18"/>
      <c r="G2" s="18"/>
      <c r="H2" s="18"/>
      <c r="I2" s="18"/>
    </row>
    <row r="3" spans="1:9" x14ac:dyDescent="0.3">
      <c r="A3" s="18"/>
      <c r="B3" s="18" t="s">
        <v>28</v>
      </c>
      <c r="C3" s="18" t="s">
        <v>26</v>
      </c>
      <c r="D3" s="18" t="s">
        <v>27</v>
      </c>
      <c r="E3" s="18" t="s">
        <v>21</v>
      </c>
      <c r="F3" s="18"/>
      <c r="G3" s="18"/>
      <c r="H3" s="18"/>
      <c r="I3" s="18"/>
    </row>
    <row r="4" spans="1:9"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7">
        <v>1</v>
      </c>
      <c r="B6" s="6">
        <v>1.1200000000000001</v>
      </c>
      <c r="C6" s="6">
        <v>2</v>
      </c>
      <c r="D6" s="6">
        <v>5</v>
      </c>
      <c r="E6" s="6">
        <v>9</v>
      </c>
      <c r="F6" s="6">
        <v>8</v>
      </c>
      <c r="G6" s="6">
        <v>7</v>
      </c>
      <c r="H6" s="6">
        <v>3</v>
      </c>
      <c r="I6" s="6">
        <v>2</v>
      </c>
    </row>
    <row r="7" spans="1:9" x14ac:dyDescent="0.3">
      <c r="A7" s="7">
        <v>2</v>
      </c>
      <c r="B7" s="6">
        <v>1.3</v>
      </c>
      <c r="C7" s="6">
        <v>3</v>
      </c>
      <c r="D7" s="6">
        <v>6</v>
      </c>
      <c r="E7" s="6">
        <v>10</v>
      </c>
      <c r="F7" s="6">
        <v>9</v>
      </c>
      <c r="G7" s="6">
        <v>5.7</v>
      </c>
      <c r="H7" s="6">
        <v>3</v>
      </c>
      <c r="I7" s="6">
        <v>2</v>
      </c>
    </row>
    <row r="8" spans="1:9" x14ac:dyDescent="0.3">
      <c r="A8" s="7">
        <v>3</v>
      </c>
      <c r="B8" s="6">
        <v>1.61</v>
      </c>
      <c r="C8" s="6">
        <v>3</v>
      </c>
      <c r="D8" s="6">
        <v>6</v>
      </c>
      <c r="E8" s="6">
        <v>10</v>
      </c>
      <c r="F8" s="6">
        <v>9</v>
      </c>
      <c r="G8" s="6">
        <v>8</v>
      </c>
      <c r="H8" s="6">
        <v>4</v>
      </c>
      <c r="I8" s="6">
        <v>2</v>
      </c>
    </row>
    <row r="9" spans="1:9" x14ac:dyDescent="0.3">
      <c r="A9" s="7">
        <v>4</v>
      </c>
      <c r="B9" s="6">
        <v>1.7</v>
      </c>
      <c r="C9" s="6">
        <v>4</v>
      </c>
      <c r="D9" s="6">
        <v>7</v>
      </c>
      <c r="E9" s="6">
        <v>12</v>
      </c>
      <c r="F9" s="6">
        <v>10</v>
      </c>
      <c r="G9" s="6">
        <v>10</v>
      </c>
      <c r="H9" s="6">
        <v>4</v>
      </c>
      <c r="I9" s="6">
        <v>2</v>
      </c>
    </row>
    <row r="10" spans="1:9" x14ac:dyDescent="0.3">
      <c r="A10" s="7">
        <v>5</v>
      </c>
      <c r="B10" s="6">
        <v>2.19</v>
      </c>
      <c r="C10" s="6">
        <v>4</v>
      </c>
      <c r="D10" s="6">
        <v>8</v>
      </c>
      <c r="E10" s="6">
        <v>13</v>
      </c>
      <c r="F10" s="6">
        <v>10</v>
      </c>
      <c r="G10" s="6">
        <v>10</v>
      </c>
      <c r="H10" s="6">
        <v>4</v>
      </c>
      <c r="I10" s="6">
        <v>3</v>
      </c>
    </row>
    <row r="11" spans="1:9" x14ac:dyDescent="0.3">
      <c r="A11" s="7">
        <v>6</v>
      </c>
      <c r="B11" s="6">
        <v>2.2999999999999998</v>
      </c>
      <c r="C11" s="6">
        <v>5</v>
      </c>
      <c r="D11" s="6">
        <v>9</v>
      </c>
      <c r="E11" s="6">
        <v>14</v>
      </c>
      <c r="F11" s="6">
        <v>12</v>
      </c>
      <c r="G11" s="6">
        <v>11</v>
      </c>
      <c r="H11" s="6">
        <v>5</v>
      </c>
      <c r="I11" s="6">
        <v>3</v>
      </c>
    </row>
    <row r="12" spans="1:9" x14ac:dyDescent="0.3">
      <c r="A12" s="7">
        <v>7</v>
      </c>
      <c r="B12" s="6">
        <v>2.9</v>
      </c>
      <c r="C12" s="6">
        <v>6</v>
      </c>
      <c r="D12" s="6">
        <v>11</v>
      </c>
      <c r="E12" s="6">
        <v>14</v>
      </c>
      <c r="F12" s="6">
        <v>12</v>
      </c>
      <c r="G12" s="6">
        <v>11</v>
      </c>
      <c r="H12" s="6">
        <v>6</v>
      </c>
      <c r="I12" s="6">
        <v>4</v>
      </c>
    </row>
    <row r="13" spans="1:9" x14ac:dyDescent="0.3">
      <c r="A13" s="7">
        <v>8</v>
      </c>
      <c r="B13" s="6">
        <v>3</v>
      </c>
      <c r="C13" s="6">
        <v>7</v>
      </c>
      <c r="D13" s="6">
        <v>12</v>
      </c>
      <c r="E13" s="6">
        <v>14</v>
      </c>
      <c r="F13" s="6">
        <v>13</v>
      </c>
      <c r="G13" s="6">
        <v>11.9</v>
      </c>
      <c r="H13" s="6">
        <v>7</v>
      </c>
      <c r="I13" s="6">
        <v>5</v>
      </c>
    </row>
    <row r="14" spans="1:9" x14ac:dyDescent="0.3">
      <c r="A14" s="7">
        <v>9</v>
      </c>
      <c r="B14" s="6">
        <v>5.8</v>
      </c>
      <c r="C14" s="6">
        <v>8</v>
      </c>
      <c r="D14" s="6">
        <v>13</v>
      </c>
      <c r="E14" s="6">
        <v>16</v>
      </c>
      <c r="F14" s="6">
        <v>14</v>
      </c>
      <c r="G14" s="6">
        <v>13</v>
      </c>
      <c r="H14" s="6">
        <v>8</v>
      </c>
      <c r="I14" s="6">
        <v>6</v>
      </c>
    </row>
    <row r="15" spans="1:9" s="14" customFormat="1" x14ac:dyDescent="0.3">
      <c r="A15" s="29" t="s">
        <v>9</v>
      </c>
      <c r="B15" s="30">
        <f t="shared" ref="B15:I15" si="0">AVERAGE(B6:B14)</f>
        <v>2.4355555555555553</v>
      </c>
      <c r="C15" s="30">
        <f>AVERAGE(C6:C14)</f>
        <v>4.666666666666667</v>
      </c>
      <c r="D15" s="30">
        <f>AVERAGE(D6:D14)</f>
        <v>8.5555555555555554</v>
      </c>
      <c r="E15" s="30">
        <f t="shared" si="0"/>
        <v>12.444444444444445</v>
      </c>
      <c r="F15" s="30">
        <f t="shared" si="0"/>
        <v>10.777777777777779</v>
      </c>
      <c r="G15" s="30">
        <f t="shared" si="0"/>
        <v>9.7333333333333343</v>
      </c>
      <c r="H15" s="30">
        <f t="shared" si="0"/>
        <v>4.8888888888888893</v>
      </c>
      <c r="I15" s="30">
        <f t="shared" si="0"/>
        <v>3.2222222222222223</v>
      </c>
    </row>
    <row r="16" spans="1:9" s="14" customFormat="1" x14ac:dyDescent="0.3">
      <c r="A16" s="29" t="s">
        <v>11</v>
      </c>
      <c r="B16" s="30">
        <f t="shared" ref="B16:I16" si="1">MAX(B6:B14)</f>
        <v>5.8</v>
      </c>
      <c r="C16" s="30">
        <f>MAX(C6:C14)</f>
        <v>8</v>
      </c>
      <c r="D16" s="30">
        <f>MAX(D6:D14)</f>
        <v>13</v>
      </c>
      <c r="E16" s="30">
        <f t="shared" si="1"/>
        <v>16</v>
      </c>
      <c r="F16" s="30">
        <f t="shared" si="1"/>
        <v>14</v>
      </c>
      <c r="G16" s="30">
        <f t="shared" si="1"/>
        <v>13</v>
      </c>
      <c r="H16" s="30">
        <f t="shared" si="1"/>
        <v>8</v>
      </c>
      <c r="I16" s="30">
        <f t="shared" si="1"/>
        <v>6</v>
      </c>
    </row>
    <row r="17" spans="1:9" s="14" customFormat="1" x14ac:dyDescent="0.3">
      <c r="A17" s="29" t="s">
        <v>12</v>
      </c>
      <c r="B17" s="30">
        <f t="shared" ref="B17:I17" si="2">MIN(B6:B14)</f>
        <v>1.1200000000000001</v>
      </c>
      <c r="C17" s="30">
        <f>MIN(C6:C14)</f>
        <v>2</v>
      </c>
      <c r="D17" s="30">
        <f>MIN(D6:D14)</f>
        <v>5</v>
      </c>
      <c r="E17" s="30">
        <f t="shared" si="2"/>
        <v>9</v>
      </c>
      <c r="F17" s="30">
        <f t="shared" si="2"/>
        <v>8</v>
      </c>
      <c r="G17" s="30">
        <f t="shared" si="2"/>
        <v>5.7</v>
      </c>
      <c r="H17" s="30">
        <f t="shared" si="2"/>
        <v>3</v>
      </c>
      <c r="I17" s="30">
        <f t="shared" si="2"/>
        <v>2</v>
      </c>
    </row>
    <row r="19" spans="1:9" x14ac:dyDescent="0.3">
      <c r="A19" s="14"/>
      <c r="B19" s="12"/>
      <c r="C19" s="22"/>
      <c r="D19" s="22"/>
      <c r="E19" s="12"/>
      <c r="F19" s="16"/>
    </row>
    <row r="20" spans="1:9" x14ac:dyDescent="0.3">
      <c r="B20" s="16"/>
      <c r="C20" s="14"/>
      <c r="D20" s="14"/>
      <c r="E20" s="16"/>
      <c r="F20" s="16"/>
    </row>
    <row r="21" spans="1:9" x14ac:dyDescent="0.3">
      <c r="B21" s="16"/>
      <c r="C21" s="14"/>
      <c r="D21" s="14"/>
      <c r="E21" s="16"/>
      <c r="F21" s="16"/>
    </row>
    <row r="22" spans="1:9" x14ac:dyDescent="0.3">
      <c r="B22" s="16"/>
      <c r="C22" s="14"/>
      <c r="D22" s="14"/>
      <c r="E22" s="16"/>
      <c r="F22" s="16"/>
    </row>
    <row r="23" spans="1:9" x14ac:dyDescent="0.3">
      <c r="B23" s="16"/>
      <c r="C23" s="14"/>
      <c r="D23" s="12"/>
      <c r="E23" s="16"/>
      <c r="F23" s="16"/>
    </row>
    <row r="24" spans="1:9" x14ac:dyDescent="0.3">
      <c r="B24" s="16"/>
      <c r="C24" s="14"/>
      <c r="D24" s="22"/>
      <c r="E24" s="16"/>
      <c r="F24" s="16"/>
    </row>
    <row r="25" spans="1:9" x14ac:dyDescent="0.3">
      <c r="B25" s="16"/>
      <c r="C25" s="14"/>
      <c r="D25" s="22"/>
      <c r="E25" s="16"/>
      <c r="F25" s="16"/>
    </row>
    <row r="26" spans="1:9" x14ac:dyDescent="0.3">
      <c r="B26" s="16"/>
      <c r="C26" s="14"/>
      <c r="D26" s="12"/>
      <c r="E26" s="16"/>
      <c r="F26" s="16"/>
    </row>
    <row r="27" spans="1:9" x14ac:dyDescent="0.3">
      <c r="B27" s="16"/>
      <c r="E27" s="16"/>
      <c r="F27" s="16"/>
    </row>
    <row r="28" spans="1:9" x14ac:dyDescent="0.3">
      <c r="B28" s="16"/>
      <c r="E28" s="16"/>
      <c r="F28" s="6"/>
    </row>
    <row r="29" spans="1:9" x14ac:dyDescent="0.3">
      <c r="B29" s="16"/>
      <c r="F29" s="6"/>
    </row>
    <row r="30" spans="1:9" x14ac:dyDescent="0.3">
      <c r="B30" s="16"/>
    </row>
  </sheetData>
  <mergeCells count="1">
    <mergeCell ref="A1:I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selection activeCell="A21" sqref="A21"/>
    </sheetView>
  </sheetViews>
  <sheetFormatPr defaultColWidth="8.88671875" defaultRowHeight="14.4" x14ac:dyDescent="0.3"/>
  <cols>
    <col min="1" max="1" width="12.88671875" style="7" customWidth="1"/>
    <col min="2" max="2" width="19.77734375" style="7" customWidth="1"/>
    <col min="3" max="3" width="29" style="7" customWidth="1"/>
    <col min="4" max="4" width="17" style="7" customWidth="1"/>
    <col min="5" max="5" width="18.77734375" style="7" customWidth="1"/>
    <col min="6" max="6" width="13" style="7" customWidth="1"/>
    <col min="7" max="7" width="10.6640625" style="7" customWidth="1"/>
    <col min="8" max="8" width="11.21875" style="7" customWidth="1"/>
    <col min="9" max="9" width="13.33203125" style="7" customWidth="1"/>
    <col min="10" max="16384" width="8.88671875" style="7"/>
  </cols>
  <sheetData>
    <row r="1" spans="1:9" ht="40.200000000000003" customHeight="1" x14ac:dyDescent="0.3">
      <c r="A1" s="63" t="s">
        <v>77</v>
      </c>
      <c r="B1" s="58"/>
      <c r="C1" s="58"/>
      <c r="D1" s="58"/>
      <c r="E1" s="58"/>
      <c r="F1" s="58"/>
      <c r="G1" s="58"/>
      <c r="H1" s="58"/>
      <c r="I1" s="58"/>
    </row>
    <row r="2" spans="1:9" x14ac:dyDescent="0.3">
      <c r="A2" s="18"/>
      <c r="B2" s="18" t="s">
        <v>19</v>
      </c>
      <c r="C2" s="18" t="s">
        <v>36</v>
      </c>
      <c r="D2" s="18"/>
      <c r="E2" s="18"/>
      <c r="F2" s="18"/>
      <c r="G2" s="18"/>
      <c r="H2" s="18"/>
      <c r="I2" s="18"/>
    </row>
    <row r="3" spans="1:9" x14ac:dyDescent="0.3">
      <c r="A3" s="18"/>
      <c r="B3" s="18" t="s">
        <v>28</v>
      </c>
      <c r="C3" s="18" t="s">
        <v>26</v>
      </c>
      <c r="D3" s="18" t="s">
        <v>27</v>
      </c>
      <c r="E3" s="18" t="s">
        <v>21</v>
      </c>
      <c r="F3" s="18"/>
      <c r="G3" s="18"/>
      <c r="H3" s="18"/>
      <c r="I3" s="18"/>
    </row>
    <row r="4" spans="1:9"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21" t="s">
        <v>43</v>
      </c>
      <c r="B6" s="22">
        <v>17</v>
      </c>
      <c r="C6" s="22">
        <v>18</v>
      </c>
      <c r="D6" s="22">
        <v>21</v>
      </c>
      <c r="E6" s="22">
        <v>23</v>
      </c>
      <c r="F6" s="22">
        <v>22</v>
      </c>
      <c r="G6" s="22">
        <v>20</v>
      </c>
      <c r="H6" s="22">
        <v>16</v>
      </c>
      <c r="I6" s="22">
        <v>9</v>
      </c>
    </row>
    <row r="7" spans="1:9" s="14" customFormat="1" x14ac:dyDescent="0.3">
      <c r="A7" s="7">
        <v>2</v>
      </c>
      <c r="B7" s="6">
        <v>16.7</v>
      </c>
      <c r="C7" s="6">
        <v>15</v>
      </c>
      <c r="D7" s="6">
        <v>18</v>
      </c>
      <c r="E7" s="6">
        <v>21</v>
      </c>
      <c r="F7" s="6">
        <v>19</v>
      </c>
      <c r="G7" s="6">
        <v>18</v>
      </c>
      <c r="H7" s="6">
        <v>15</v>
      </c>
      <c r="I7" s="6">
        <v>6.5</v>
      </c>
    </row>
    <row r="8" spans="1:9" x14ac:dyDescent="0.3">
      <c r="A8" s="7">
        <v>3</v>
      </c>
      <c r="B8" s="6">
        <v>17.5</v>
      </c>
      <c r="C8" s="6">
        <v>20</v>
      </c>
      <c r="D8" s="6">
        <v>22</v>
      </c>
      <c r="E8" s="6">
        <v>23</v>
      </c>
      <c r="F8" s="6">
        <v>22</v>
      </c>
      <c r="G8" s="6">
        <v>22</v>
      </c>
      <c r="H8" s="6">
        <v>21</v>
      </c>
      <c r="I8" s="6">
        <v>10</v>
      </c>
    </row>
    <row r="9" spans="1:9" x14ac:dyDescent="0.3">
      <c r="A9" s="7">
        <v>4</v>
      </c>
      <c r="B9" s="16">
        <v>18.5</v>
      </c>
      <c r="C9" s="6">
        <v>22</v>
      </c>
      <c r="D9" s="6">
        <v>24</v>
      </c>
      <c r="E9" s="6">
        <v>23</v>
      </c>
      <c r="F9" s="6">
        <v>22</v>
      </c>
      <c r="G9" s="6">
        <v>22</v>
      </c>
      <c r="H9" s="6">
        <v>22</v>
      </c>
      <c r="I9" s="6">
        <v>11</v>
      </c>
    </row>
    <row r="10" spans="1:9" x14ac:dyDescent="0.3">
      <c r="A10" s="7">
        <v>5</v>
      </c>
      <c r="B10" s="6">
        <v>19</v>
      </c>
      <c r="C10" s="6">
        <v>24</v>
      </c>
      <c r="D10" s="6">
        <v>25</v>
      </c>
      <c r="E10" s="6">
        <v>28</v>
      </c>
      <c r="F10" s="6">
        <v>27</v>
      </c>
      <c r="G10" s="6">
        <v>26</v>
      </c>
      <c r="H10" s="6">
        <v>24</v>
      </c>
      <c r="I10" s="6">
        <v>12</v>
      </c>
    </row>
    <row r="11" spans="1:9" x14ac:dyDescent="0.3">
      <c r="A11" s="7">
        <v>6</v>
      </c>
      <c r="B11" s="6">
        <v>21</v>
      </c>
      <c r="C11" s="6">
        <v>26</v>
      </c>
      <c r="D11" s="6">
        <v>27</v>
      </c>
      <c r="E11" s="6">
        <v>29</v>
      </c>
      <c r="F11" s="6">
        <v>28</v>
      </c>
      <c r="G11" s="6">
        <v>27</v>
      </c>
      <c r="H11" s="6">
        <v>25</v>
      </c>
      <c r="I11" s="6">
        <v>13</v>
      </c>
    </row>
    <row r="12" spans="1:9" x14ac:dyDescent="0.3">
      <c r="A12" s="7">
        <v>7</v>
      </c>
      <c r="B12" s="6">
        <v>31.1</v>
      </c>
      <c r="C12" s="6">
        <v>28</v>
      </c>
      <c r="D12" s="6">
        <v>28</v>
      </c>
      <c r="E12" s="6">
        <v>32</v>
      </c>
      <c r="F12" s="6">
        <v>31</v>
      </c>
      <c r="G12" s="6">
        <v>29</v>
      </c>
      <c r="H12" s="6">
        <v>28</v>
      </c>
      <c r="I12" s="6">
        <v>17.2</v>
      </c>
    </row>
    <row r="13" spans="1:9" s="14" customFormat="1" x14ac:dyDescent="0.3">
      <c r="A13" s="29" t="s">
        <v>9</v>
      </c>
      <c r="B13" s="30">
        <f t="shared" ref="B13:I13" si="0">AVERAGE(B6:B12)</f>
        <v>20.114285714285717</v>
      </c>
      <c r="C13" s="30">
        <f t="shared" si="0"/>
        <v>21.857142857142858</v>
      </c>
      <c r="D13" s="30">
        <f t="shared" si="0"/>
        <v>23.571428571428573</v>
      </c>
      <c r="E13" s="30">
        <f t="shared" si="0"/>
        <v>25.571428571428573</v>
      </c>
      <c r="F13" s="30">
        <f t="shared" si="0"/>
        <v>24.428571428571427</v>
      </c>
      <c r="G13" s="30">
        <f t="shared" si="0"/>
        <v>23.428571428571427</v>
      </c>
      <c r="H13" s="30">
        <f t="shared" si="0"/>
        <v>21.571428571428573</v>
      </c>
      <c r="I13" s="30">
        <f t="shared" si="0"/>
        <v>11.242857142857144</v>
      </c>
    </row>
    <row r="14" spans="1:9" s="14" customFormat="1" x14ac:dyDescent="0.3">
      <c r="A14" s="29" t="s">
        <v>11</v>
      </c>
      <c r="B14" s="30">
        <f t="shared" ref="B14:I14" si="1">MAX(B6:B12)</f>
        <v>31.1</v>
      </c>
      <c r="C14" s="30">
        <f t="shared" si="1"/>
        <v>28</v>
      </c>
      <c r="D14" s="30">
        <f t="shared" si="1"/>
        <v>28</v>
      </c>
      <c r="E14" s="30">
        <f t="shared" si="1"/>
        <v>32</v>
      </c>
      <c r="F14" s="30">
        <f t="shared" si="1"/>
        <v>31</v>
      </c>
      <c r="G14" s="30">
        <f t="shared" si="1"/>
        <v>29</v>
      </c>
      <c r="H14" s="30">
        <f t="shared" si="1"/>
        <v>28</v>
      </c>
      <c r="I14" s="30">
        <f t="shared" si="1"/>
        <v>17.2</v>
      </c>
    </row>
    <row r="15" spans="1:9" s="14" customFormat="1" x14ac:dyDescent="0.3">
      <c r="A15" s="29" t="s">
        <v>12</v>
      </c>
      <c r="B15" s="30">
        <f t="shared" ref="B15:I15" si="2">MIN(B6:B12)</f>
        <v>16.7</v>
      </c>
      <c r="C15" s="30">
        <f t="shared" si="2"/>
        <v>15</v>
      </c>
      <c r="D15" s="30">
        <f t="shared" si="2"/>
        <v>18</v>
      </c>
      <c r="E15" s="30">
        <f t="shared" si="2"/>
        <v>21</v>
      </c>
      <c r="F15" s="30">
        <f t="shared" si="2"/>
        <v>19</v>
      </c>
      <c r="G15" s="30">
        <f t="shared" si="2"/>
        <v>18</v>
      </c>
      <c r="H15" s="30">
        <f t="shared" si="2"/>
        <v>15</v>
      </c>
      <c r="I15" s="30">
        <f t="shared" si="2"/>
        <v>6.5</v>
      </c>
    </row>
    <row r="17" spans="1:9" x14ac:dyDescent="0.3">
      <c r="B17" s="12"/>
      <c r="C17" s="21"/>
      <c r="D17" s="21"/>
      <c r="E17" s="12"/>
      <c r="F17" s="6"/>
      <c r="G17" s="6"/>
      <c r="H17" s="6"/>
      <c r="I17" s="6"/>
    </row>
    <row r="18" spans="1:9" x14ac:dyDescent="0.3">
      <c r="B18" s="16"/>
      <c r="C18" s="14"/>
      <c r="D18" s="14"/>
      <c r="E18" s="14"/>
    </row>
    <row r="19" spans="1:9" x14ac:dyDescent="0.3">
      <c r="A19" s="21" t="s">
        <v>44</v>
      </c>
      <c r="B19" s="16"/>
      <c r="C19" s="14"/>
      <c r="D19" s="14"/>
      <c r="E19" s="16"/>
    </row>
    <row r="20" spans="1:9" x14ac:dyDescent="0.3">
      <c r="B20" s="16"/>
      <c r="C20" s="14"/>
      <c r="D20" s="14"/>
      <c r="E20" s="16"/>
      <c r="F20" s="16"/>
    </row>
    <row r="21" spans="1:9" x14ac:dyDescent="0.3">
      <c r="B21" s="16"/>
      <c r="C21" s="14"/>
      <c r="D21" s="21"/>
      <c r="E21" s="16"/>
      <c r="F21" s="16"/>
    </row>
    <row r="22" spans="1:9" x14ac:dyDescent="0.3">
      <c r="B22" s="16"/>
      <c r="C22" s="14"/>
      <c r="D22" s="21"/>
      <c r="E22" s="16"/>
      <c r="F22" s="16"/>
    </row>
    <row r="23" spans="1:9" x14ac:dyDescent="0.3">
      <c r="B23" s="16"/>
      <c r="C23" s="14"/>
      <c r="D23" s="12"/>
      <c r="E23" s="16"/>
      <c r="F23" s="16"/>
    </row>
    <row r="24" spans="1:9" x14ac:dyDescent="0.3">
      <c r="B24" s="16"/>
      <c r="C24" s="14"/>
      <c r="D24" s="14"/>
      <c r="E24" s="14"/>
      <c r="F24" s="16"/>
    </row>
    <row r="25" spans="1:9" x14ac:dyDescent="0.3">
      <c r="B25" s="16"/>
      <c r="C25" s="14"/>
      <c r="D25" s="14"/>
      <c r="E25" s="14"/>
      <c r="F25" s="16"/>
    </row>
    <row r="26" spans="1:9" x14ac:dyDescent="0.3">
      <c r="B26" s="16"/>
      <c r="C26" s="14"/>
      <c r="D26" s="14"/>
      <c r="E26" s="14"/>
    </row>
  </sheetData>
  <mergeCells count="1">
    <mergeCell ref="A1:I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90" zoomScaleNormal="90" workbookViewId="0">
      <selection activeCell="A17" sqref="A17"/>
    </sheetView>
  </sheetViews>
  <sheetFormatPr defaultColWidth="8.88671875" defaultRowHeight="14.4" x14ac:dyDescent="0.3"/>
  <cols>
    <col min="1" max="1" width="12.88671875" style="7" customWidth="1"/>
    <col min="2" max="2" width="19.77734375" style="7" customWidth="1"/>
    <col min="3" max="3" width="26.88671875" style="7" customWidth="1"/>
    <col min="4" max="4" width="18.77734375" style="7" customWidth="1"/>
    <col min="5" max="5" width="13" style="7" customWidth="1"/>
    <col min="6" max="6" width="10.6640625" style="7" customWidth="1"/>
    <col min="7" max="7" width="11.21875" style="7" customWidth="1"/>
    <col min="8" max="8" width="13.33203125" style="7" customWidth="1"/>
    <col min="9" max="9" width="8.77734375" style="7" customWidth="1"/>
    <col min="10" max="16384" width="8.88671875" style="7"/>
  </cols>
  <sheetData>
    <row r="1" spans="1:9" ht="34.200000000000003" customHeight="1" x14ac:dyDescent="0.3">
      <c r="A1" s="63" t="s">
        <v>78</v>
      </c>
      <c r="B1" s="58"/>
      <c r="C1" s="58"/>
      <c r="D1" s="58"/>
      <c r="E1" s="58"/>
      <c r="F1" s="58"/>
      <c r="G1" s="58"/>
      <c r="H1" s="58"/>
      <c r="I1" s="58"/>
    </row>
    <row r="2" spans="1:9" x14ac:dyDescent="0.3">
      <c r="A2" s="18"/>
      <c r="B2" s="18" t="s">
        <v>19</v>
      </c>
      <c r="C2" s="18" t="s">
        <v>36</v>
      </c>
      <c r="D2" s="18"/>
      <c r="E2" s="18"/>
      <c r="F2" s="18"/>
      <c r="G2" s="18"/>
      <c r="H2" s="18"/>
      <c r="I2" s="18"/>
    </row>
    <row r="3" spans="1:9" x14ac:dyDescent="0.3">
      <c r="A3" s="18"/>
      <c r="B3" s="18" t="s">
        <v>28</v>
      </c>
      <c r="C3" s="18" t="s">
        <v>26</v>
      </c>
      <c r="D3" s="18" t="s">
        <v>27</v>
      </c>
      <c r="E3" s="18" t="s">
        <v>21</v>
      </c>
      <c r="F3" s="18"/>
      <c r="G3" s="18"/>
      <c r="H3" s="18"/>
      <c r="I3" s="18"/>
    </row>
    <row r="4" spans="1:9" ht="12.6" customHeight="1"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21" t="s">
        <v>43</v>
      </c>
      <c r="B6" s="22">
        <v>3.6728999999999998</v>
      </c>
      <c r="C6" s="32">
        <v>6</v>
      </c>
      <c r="D6" s="32">
        <v>9</v>
      </c>
      <c r="E6" s="32">
        <v>13</v>
      </c>
      <c r="F6" s="32">
        <v>12</v>
      </c>
      <c r="G6" s="32">
        <v>11</v>
      </c>
      <c r="H6" s="22">
        <v>8.4</v>
      </c>
      <c r="I6" s="22">
        <v>3</v>
      </c>
    </row>
    <row r="7" spans="1:9" x14ac:dyDescent="0.3">
      <c r="A7" s="21">
        <v>2</v>
      </c>
      <c r="B7" s="22">
        <v>7</v>
      </c>
      <c r="C7" s="32">
        <v>11</v>
      </c>
      <c r="D7" s="32">
        <v>14</v>
      </c>
      <c r="E7" s="32">
        <v>16</v>
      </c>
      <c r="F7" s="32">
        <v>15</v>
      </c>
      <c r="G7" s="32">
        <v>15</v>
      </c>
      <c r="H7" s="22">
        <v>12.85</v>
      </c>
      <c r="I7" s="22">
        <v>7</v>
      </c>
    </row>
    <row r="8" spans="1:9" x14ac:dyDescent="0.3">
      <c r="A8" s="21">
        <v>3</v>
      </c>
      <c r="B8" s="22">
        <v>16.100000000000001</v>
      </c>
      <c r="C8" s="32">
        <v>14</v>
      </c>
      <c r="D8" s="32">
        <v>17</v>
      </c>
      <c r="E8" s="32">
        <v>19</v>
      </c>
      <c r="F8" s="32">
        <v>18</v>
      </c>
      <c r="G8" s="32">
        <v>17</v>
      </c>
      <c r="H8" s="22">
        <v>14.9</v>
      </c>
      <c r="I8" s="22">
        <v>13</v>
      </c>
    </row>
    <row r="9" spans="1:9" x14ac:dyDescent="0.3">
      <c r="A9" s="7">
        <v>4</v>
      </c>
      <c r="B9" s="6">
        <v>4.5</v>
      </c>
      <c r="C9" s="19">
        <v>10</v>
      </c>
      <c r="D9" s="19">
        <v>12</v>
      </c>
      <c r="E9" s="19">
        <v>15</v>
      </c>
      <c r="F9" s="19">
        <v>14</v>
      </c>
      <c r="G9" s="19">
        <v>13</v>
      </c>
      <c r="H9" s="6">
        <v>11.8</v>
      </c>
      <c r="I9" s="6">
        <v>4</v>
      </c>
    </row>
    <row r="10" spans="1:9" s="14" customFormat="1" x14ac:dyDescent="0.3">
      <c r="A10" s="29" t="s">
        <v>9</v>
      </c>
      <c r="B10" s="30">
        <f>AVERAGE(B6:B9)</f>
        <v>7.818225</v>
      </c>
      <c r="C10" s="30">
        <f t="shared" ref="C10:I10" si="0">AVERAGE(C6:C9)</f>
        <v>10.25</v>
      </c>
      <c r="D10" s="30">
        <f t="shared" si="0"/>
        <v>13</v>
      </c>
      <c r="E10" s="30">
        <f t="shared" si="0"/>
        <v>15.75</v>
      </c>
      <c r="F10" s="30">
        <f t="shared" si="0"/>
        <v>14.75</v>
      </c>
      <c r="G10" s="30">
        <f t="shared" si="0"/>
        <v>14</v>
      </c>
      <c r="H10" s="30">
        <f t="shared" si="0"/>
        <v>11.987500000000001</v>
      </c>
      <c r="I10" s="30">
        <f t="shared" si="0"/>
        <v>6.75</v>
      </c>
    </row>
    <row r="11" spans="1:9" s="14" customFormat="1" x14ac:dyDescent="0.3">
      <c r="A11" s="29" t="s">
        <v>11</v>
      </c>
      <c r="B11" s="30">
        <f>MAX(B6:B9)</f>
        <v>16.100000000000001</v>
      </c>
      <c r="C11" s="30">
        <f t="shared" ref="C11:I11" si="1">MAX(C6:C9)</f>
        <v>14</v>
      </c>
      <c r="D11" s="30">
        <f t="shared" si="1"/>
        <v>17</v>
      </c>
      <c r="E11" s="30">
        <f t="shared" si="1"/>
        <v>19</v>
      </c>
      <c r="F11" s="30">
        <f t="shared" si="1"/>
        <v>18</v>
      </c>
      <c r="G11" s="30">
        <f t="shared" si="1"/>
        <v>17</v>
      </c>
      <c r="H11" s="30">
        <f t="shared" si="1"/>
        <v>14.9</v>
      </c>
      <c r="I11" s="30">
        <f t="shared" si="1"/>
        <v>13</v>
      </c>
    </row>
    <row r="12" spans="1:9" s="14" customFormat="1" x14ac:dyDescent="0.3">
      <c r="A12" s="29" t="s">
        <v>12</v>
      </c>
      <c r="B12" s="30">
        <f>MIN(B6:B9)</f>
        <v>3.6728999999999998</v>
      </c>
      <c r="C12" s="30">
        <f t="shared" ref="C12:I12" si="2">MIN(C6:C9)</f>
        <v>6</v>
      </c>
      <c r="D12" s="30">
        <f t="shared" si="2"/>
        <v>9</v>
      </c>
      <c r="E12" s="30">
        <f t="shared" si="2"/>
        <v>13</v>
      </c>
      <c r="F12" s="30">
        <f t="shared" si="2"/>
        <v>12</v>
      </c>
      <c r="G12" s="30">
        <f t="shared" si="2"/>
        <v>11</v>
      </c>
      <c r="H12" s="30">
        <f t="shared" si="2"/>
        <v>8.4</v>
      </c>
      <c r="I12" s="30">
        <f t="shared" si="2"/>
        <v>3</v>
      </c>
    </row>
    <row r="14" spans="1:9" x14ac:dyDescent="0.3">
      <c r="B14" s="16"/>
      <c r="C14" s="16"/>
      <c r="D14" s="14"/>
      <c r="E14" s="14"/>
    </row>
    <row r="15" spans="1:9" x14ac:dyDescent="0.3">
      <c r="A15" s="21" t="s">
        <v>44</v>
      </c>
      <c r="B15" s="16"/>
      <c r="C15" s="16"/>
      <c r="D15" s="12"/>
      <c r="E15" s="14"/>
    </row>
    <row r="16" spans="1:9" x14ac:dyDescent="0.3">
      <c r="B16" s="16"/>
      <c r="C16" s="16"/>
      <c r="D16" s="13"/>
      <c r="E16" s="16"/>
    </row>
    <row r="17" spans="2:5" x14ac:dyDescent="0.3">
      <c r="B17" s="16"/>
      <c r="C17" s="16"/>
      <c r="D17" s="12"/>
      <c r="E17" s="16"/>
    </row>
    <row r="18" spans="2:5" x14ac:dyDescent="0.3">
      <c r="B18" s="16"/>
      <c r="C18" s="16"/>
      <c r="D18" s="16"/>
      <c r="E18" s="16"/>
    </row>
    <row r="19" spans="2:5" x14ac:dyDescent="0.3">
      <c r="B19" s="16"/>
      <c r="C19" s="16"/>
      <c r="D19" s="16"/>
      <c r="E19" s="16"/>
    </row>
    <row r="20" spans="2:5" x14ac:dyDescent="0.3">
      <c r="B20" s="14"/>
      <c r="C20" s="14"/>
      <c r="D20" s="14"/>
      <c r="E20" s="14"/>
    </row>
  </sheetData>
  <mergeCells count="1">
    <mergeCell ref="A1:I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90" zoomScaleNormal="90" workbookViewId="0">
      <selection activeCell="A9" sqref="A9"/>
    </sheetView>
  </sheetViews>
  <sheetFormatPr defaultColWidth="8.88671875" defaultRowHeight="14.4" x14ac:dyDescent="0.3"/>
  <cols>
    <col min="1" max="1" width="14.77734375" style="24" customWidth="1"/>
    <col min="2" max="2" width="12.88671875" style="24" customWidth="1"/>
    <col min="3" max="3" width="14.44140625" style="24" customWidth="1"/>
    <col min="4" max="13" width="8.88671875" style="24"/>
    <col min="14" max="14" width="14.88671875" style="24" customWidth="1"/>
    <col min="15" max="16384" width="8.88671875" style="24"/>
  </cols>
  <sheetData>
    <row r="1" spans="1:23" s="14" customFormat="1" ht="40.200000000000003" customHeight="1" x14ac:dyDescent="0.3">
      <c r="A1" s="50" t="s">
        <v>83</v>
      </c>
      <c r="B1" s="56"/>
      <c r="C1" s="56"/>
      <c r="D1" s="56"/>
      <c r="E1" s="56"/>
      <c r="F1" s="56"/>
      <c r="G1" s="56"/>
      <c r="H1" s="56"/>
      <c r="I1" s="56"/>
      <c r="J1" s="56"/>
      <c r="K1" s="56"/>
      <c r="L1" s="56"/>
      <c r="M1" s="56"/>
      <c r="N1" s="56"/>
      <c r="O1" s="56"/>
      <c r="P1" s="56"/>
      <c r="Q1" s="56"/>
      <c r="R1" s="56"/>
      <c r="S1" s="56"/>
      <c r="T1" s="56"/>
      <c r="U1" s="56"/>
      <c r="V1" s="56"/>
      <c r="W1" s="56"/>
    </row>
    <row r="2" spans="1:23" s="7" customFormat="1" ht="34.799999999999997" customHeight="1" x14ac:dyDescent="0.3">
      <c r="A2" s="23" t="s">
        <v>22</v>
      </c>
      <c r="B2" s="23" t="s">
        <v>23</v>
      </c>
      <c r="C2" s="23" t="s">
        <v>25</v>
      </c>
      <c r="M2" s="23" t="s">
        <v>24</v>
      </c>
      <c r="N2" s="23" t="s">
        <v>25</v>
      </c>
    </row>
    <row r="3" spans="1:23" s="7" customFormat="1" x14ac:dyDescent="0.3">
      <c r="A3" s="18"/>
      <c r="B3" s="34">
        <v>1</v>
      </c>
      <c r="C3" s="34">
        <v>2</v>
      </c>
      <c r="D3" s="34">
        <v>3</v>
      </c>
      <c r="E3" s="34">
        <v>4</v>
      </c>
      <c r="F3" s="34">
        <v>5</v>
      </c>
      <c r="G3" s="34">
        <v>6</v>
      </c>
      <c r="H3" s="34">
        <v>7</v>
      </c>
      <c r="I3" s="34">
        <v>8</v>
      </c>
      <c r="J3" s="34">
        <v>9</v>
      </c>
      <c r="K3" s="34" t="s">
        <v>9</v>
      </c>
      <c r="L3" s="34" t="s">
        <v>10</v>
      </c>
      <c r="M3" s="34">
        <v>1</v>
      </c>
      <c r="N3" s="34">
        <v>2</v>
      </c>
      <c r="O3" s="34">
        <v>3</v>
      </c>
      <c r="P3" s="34">
        <v>4</v>
      </c>
      <c r="Q3" s="34">
        <v>5</v>
      </c>
      <c r="R3" s="34">
        <v>6</v>
      </c>
      <c r="S3" s="34">
        <v>7</v>
      </c>
      <c r="T3" s="34">
        <v>8</v>
      </c>
      <c r="U3" s="34">
        <v>9</v>
      </c>
      <c r="V3" s="34" t="s">
        <v>9</v>
      </c>
      <c r="W3" s="34" t="s">
        <v>10</v>
      </c>
    </row>
    <row r="4" spans="1:23" s="7" customFormat="1" x14ac:dyDescent="0.3">
      <c r="A4" s="7" t="s">
        <v>32</v>
      </c>
      <c r="B4" s="6">
        <v>5</v>
      </c>
      <c r="C4" s="6">
        <v>7</v>
      </c>
      <c r="D4" s="6">
        <v>5</v>
      </c>
      <c r="E4" s="6">
        <v>4</v>
      </c>
      <c r="F4" s="6">
        <v>8</v>
      </c>
      <c r="G4" s="6">
        <v>6</v>
      </c>
      <c r="H4" s="6">
        <v>7</v>
      </c>
      <c r="I4" s="6">
        <v>5</v>
      </c>
      <c r="J4" s="6">
        <v>4</v>
      </c>
      <c r="K4" s="30">
        <f>AVERAGE(B4:J4)</f>
        <v>5.666666666666667</v>
      </c>
      <c r="L4" s="30">
        <f>STDEV(B4:J4)</f>
        <v>1.4142135623730951</v>
      </c>
      <c r="M4" s="6">
        <v>4</v>
      </c>
      <c r="N4" s="6">
        <v>8</v>
      </c>
      <c r="O4" s="6">
        <v>6</v>
      </c>
      <c r="P4" s="6">
        <v>7</v>
      </c>
      <c r="Q4" s="6">
        <v>7</v>
      </c>
      <c r="R4" s="6">
        <v>5</v>
      </c>
      <c r="S4" s="6">
        <v>6</v>
      </c>
      <c r="T4" s="6">
        <v>4</v>
      </c>
      <c r="U4" s="6">
        <v>7</v>
      </c>
      <c r="V4" s="30">
        <f>AVERAGE(M4:U4)</f>
        <v>6</v>
      </c>
      <c r="W4" s="30">
        <f>STDEV(M4:U4)</f>
        <v>1.4142135623730951</v>
      </c>
    </row>
    <row r="5" spans="1:23" s="7" customFormat="1" x14ac:dyDescent="0.3">
      <c r="A5" s="7">
        <v>0</v>
      </c>
      <c r="B5" s="6">
        <v>6</v>
      </c>
      <c r="C5" s="6">
        <v>3</v>
      </c>
      <c r="D5" s="6">
        <v>5</v>
      </c>
      <c r="E5" s="6">
        <v>4</v>
      </c>
      <c r="F5" s="6">
        <v>3</v>
      </c>
      <c r="G5" s="6">
        <v>7</v>
      </c>
      <c r="H5" s="6">
        <v>6</v>
      </c>
      <c r="I5" s="6">
        <v>5</v>
      </c>
      <c r="J5" s="6">
        <v>3</v>
      </c>
      <c r="K5" s="30">
        <f>AVERAGE(B5:J5)</f>
        <v>4.666666666666667</v>
      </c>
      <c r="L5" s="30">
        <f>STDEV(B5:J5)</f>
        <v>1.5</v>
      </c>
      <c r="M5" s="6">
        <v>9</v>
      </c>
      <c r="N5" s="6">
        <v>6</v>
      </c>
      <c r="O5" s="6">
        <v>5</v>
      </c>
      <c r="P5" s="6">
        <v>6</v>
      </c>
      <c r="Q5" s="6">
        <v>7</v>
      </c>
      <c r="R5" s="6">
        <v>5</v>
      </c>
      <c r="S5" s="6">
        <v>8</v>
      </c>
      <c r="T5" s="6">
        <v>7</v>
      </c>
      <c r="U5" s="6">
        <v>7</v>
      </c>
      <c r="V5" s="30">
        <f>AVERAGE(M5:U5)</f>
        <v>6.666666666666667</v>
      </c>
      <c r="W5" s="30">
        <f>STDEV(M5:U5)</f>
        <v>1.3228756555322954</v>
      </c>
    </row>
    <row r="6" spans="1:23" s="7" customFormat="1" x14ac:dyDescent="0.3">
      <c r="A6" s="7">
        <v>6</v>
      </c>
      <c r="B6" s="6">
        <v>4</v>
      </c>
      <c r="C6" s="6">
        <v>6</v>
      </c>
      <c r="D6" s="6">
        <v>3</v>
      </c>
      <c r="E6" s="6">
        <v>5</v>
      </c>
      <c r="F6" s="6">
        <v>5</v>
      </c>
      <c r="G6" s="6">
        <v>5</v>
      </c>
      <c r="H6" s="6">
        <v>4</v>
      </c>
      <c r="I6" s="6">
        <v>3</v>
      </c>
      <c r="J6" s="6">
        <v>4</v>
      </c>
      <c r="K6" s="30">
        <f>AVERAGE(B6:J6)</f>
        <v>4.333333333333333</v>
      </c>
      <c r="L6" s="30">
        <f>STDEV(B6:J6)</f>
        <v>1</v>
      </c>
      <c r="M6" s="6">
        <v>9</v>
      </c>
      <c r="N6" s="6">
        <v>6</v>
      </c>
      <c r="O6" s="6">
        <v>8</v>
      </c>
      <c r="P6" s="6">
        <v>5</v>
      </c>
      <c r="Q6" s="6">
        <v>9</v>
      </c>
      <c r="R6" s="6">
        <v>9</v>
      </c>
      <c r="S6" s="6">
        <v>8</v>
      </c>
      <c r="T6" s="6">
        <v>7</v>
      </c>
      <c r="U6" s="6">
        <v>8</v>
      </c>
      <c r="V6" s="30">
        <f>AVERAGE(M6:U6)</f>
        <v>7.666666666666667</v>
      </c>
      <c r="W6" s="30">
        <f>STDEV(M6:U6)</f>
        <v>1.4142135623730951</v>
      </c>
    </row>
    <row r="7" spans="1:23" s="7" customFormat="1" x14ac:dyDescent="0.3">
      <c r="A7" s="7">
        <v>24</v>
      </c>
      <c r="B7" s="6">
        <v>3</v>
      </c>
      <c r="C7" s="6">
        <v>6</v>
      </c>
      <c r="D7" s="6">
        <v>7</v>
      </c>
      <c r="E7" s="6">
        <v>4</v>
      </c>
      <c r="F7" s="6">
        <v>5</v>
      </c>
      <c r="G7" s="6">
        <v>5</v>
      </c>
      <c r="H7" s="6">
        <v>6</v>
      </c>
      <c r="I7" s="6">
        <v>5</v>
      </c>
      <c r="J7" s="6">
        <v>7</v>
      </c>
      <c r="K7" s="30">
        <f>AVERAGE(B7:J7)</f>
        <v>5.333333333333333</v>
      </c>
      <c r="L7" s="30">
        <f>STDEV(B7:J7)</f>
        <v>1.3228756555322954</v>
      </c>
      <c r="M7" s="6">
        <v>8</v>
      </c>
      <c r="N7" s="6">
        <v>6</v>
      </c>
      <c r="O7" s="6">
        <v>11</v>
      </c>
      <c r="P7" s="6">
        <v>7</v>
      </c>
      <c r="Q7" s="6">
        <v>11</v>
      </c>
      <c r="R7" s="6">
        <v>9</v>
      </c>
      <c r="S7" s="6">
        <v>8</v>
      </c>
      <c r="T7" s="6">
        <v>9</v>
      </c>
      <c r="U7" s="6">
        <v>6</v>
      </c>
      <c r="V7" s="30">
        <f>AVERAGE(M7:U7)</f>
        <v>8.3333333333333339</v>
      </c>
      <c r="W7" s="30">
        <f>STDEV(M7:U7)</f>
        <v>1.8708286933869707</v>
      </c>
    </row>
    <row r="8" spans="1:23" s="7" customFormat="1" x14ac:dyDescent="0.3"/>
    <row r="9" spans="1:23" s="7" customFormat="1" x14ac:dyDescent="0.3">
      <c r="V9" s="6"/>
      <c r="W9" s="6"/>
    </row>
    <row r="10" spans="1:23" s="7" customFormat="1" x14ac:dyDescent="0.3">
      <c r="K10" s="6"/>
      <c r="L10" s="6"/>
      <c r="V10" s="6"/>
      <c r="W10" s="6"/>
    </row>
    <row r="11" spans="1:23" s="7" customFormat="1" x14ac:dyDescent="0.3">
      <c r="K11" s="6"/>
      <c r="L11" s="6"/>
      <c r="V11" s="6"/>
      <c r="W11" s="6"/>
    </row>
    <row r="12" spans="1:23" s="7" customFormat="1" x14ac:dyDescent="0.3">
      <c r="K12" s="6"/>
      <c r="L12" s="6"/>
      <c r="V12" s="6"/>
      <c r="W12" s="6"/>
    </row>
    <row r="13" spans="1:23" x14ac:dyDescent="0.3">
      <c r="K13" s="6"/>
      <c r="L13" s="6"/>
    </row>
  </sheetData>
  <mergeCells count="1">
    <mergeCell ref="A1:W1"/>
  </mergeCells>
  <pageMargins left="0.7" right="0.7" top="0.75" bottom="0.75" header="0.3" footer="0.3"/>
  <pageSetup paperSize="9" orientation="portrait" verticalDpi="0" r:id="rId1"/>
  <ignoredErrors>
    <ignoredError sqref="K5:L7"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90" zoomScaleNormal="90" workbookViewId="0">
      <selection activeCell="A9" sqref="A9"/>
    </sheetView>
  </sheetViews>
  <sheetFormatPr defaultColWidth="8.88671875" defaultRowHeight="14.4" x14ac:dyDescent="0.3"/>
  <cols>
    <col min="1" max="1" width="17.6640625" style="24" customWidth="1"/>
    <col min="2" max="2" width="15.88671875" style="24" customWidth="1"/>
    <col min="3" max="3" width="13.109375" style="24" customWidth="1"/>
    <col min="4" max="12" width="8.88671875" style="24"/>
    <col min="13" max="13" width="10.6640625" style="24" customWidth="1"/>
    <col min="14" max="14" width="16" style="24" customWidth="1"/>
    <col min="15" max="16384" width="8.88671875" style="24"/>
  </cols>
  <sheetData>
    <row r="1" spans="1:23" ht="34.200000000000003" customHeight="1" x14ac:dyDescent="0.3">
      <c r="A1" s="61" t="s">
        <v>84</v>
      </c>
      <c r="B1" s="62"/>
      <c r="C1" s="62"/>
      <c r="D1" s="62"/>
      <c r="E1" s="62"/>
      <c r="F1" s="62"/>
      <c r="G1" s="62"/>
      <c r="H1" s="62"/>
      <c r="I1" s="62"/>
      <c r="J1" s="62"/>
      <c r="K1" s="62"/>
      <c r="L1" s="62"/>
      <c r="M1" s="62"/>
      <c r="N1" s="62"/>
      <c r="O1" s="62"/>
      <c r="P1" s="62"/>
      <c r="Q1" s="62"/>
      <c r="R1" s="62"/>
      <c r="S1" s="62"/>
      <c r="T1" s="62"/>
      <c r="U1" s="62"/>
      <c r="V1" s="62"/>
      <c r="W1" s="62"/>
    </row>
    <row r="2" spans="1:23" s="7" customFormat="1" ht="33" customHeight="1" x14ac:dyDescent="0.3">
      <c r="A2" s="23" t="s">
        <v>22</v>
      </c>
      <c r="B2" s="23" t="s">
        <v>23</v>
      </c>
      <c r="C2" s="23" t="s">
        <v>25</v>
      </c>
      <c r="M2" s="23" t="s">
        <v>24</v>
      </c>
      <c r="N2" s="23" t="s">
        <v>25</v>
      </c>
    </row>
    <row r="3" spans="1:23" s="7" customFormat="1" x14ac:dyDescent="0.3">
      <c r="A3" s="18"/>
      <c r="B3" s="34">
        <v>1</v>
      </c>
      <c r="C3" s="34">
        <v>2</v>
      </c>
      <c r="D3" s="34">
        <v>3</v>
      </c>
      <c r="E3" s="34">
        <v>4</v>
      </c>
      <c r="F3" s="34">
        <v>5</v>
      </c>
      <c r="G3" s="34">
        <v>6</v>
      </c>
      <c r="H3" s="34">
        <v>7</v>
      </c>
      <c r="I3" s="34">
        <v>8</v>
      </c>
      <c r="J3" s="34">
        <v>9</v>
      </c>
      <c r="K3" s="34" t="s">
        <v>9</v>
      </c>
      <c r="L3" s="34" t="s">
        <v>10</v>
      </c>
      <c r="M3" s="34">
        <v>1</v>
      </c>
      <c r="N3" s="34">
        <v>2</v>
      </c>
      <c r="O3" s="34">
        <v>3</v>
      </c>
      <c r="P3" s="34">
        <v>4</v>
      </c>
      <c r="Q3" s="34">
        <v>5</v>
      </c>
      <c r="R3" s="34">
        <v>6</v>
      </c>
      <c r="S3" s="34">
        <v>7</v>
      </c>
      <c r="T3" s="34">
        <v>8</v>
      </c>
      <c r="U3" s="34">
        <v>9</v>
      </c>
      <c r="V3" s="34" t="s">
        <v>9</v>
      </c>
      <c r="W3" s="34" t="s">
        <v>10</v>
      </c>
    </row>
    <row r="4" spans="1:23" s="7" customFormat="1" x14ac:dyDescent="0.3">
      <c r="A4" s="7" t="s">
        <v>32</v>
      </c>
      <c r="B4" s="6">
        <v>3</v>
      </c>
      <c r="C4" s="6">
        <v>8</v>
      </c>
      <c r="D4" s="6">
        <v>5</v>
      </c>
      <c r="E4" s="6">
        <v>4</v>
      </c>
      <c r="F4" s="6">
        <v>7</v>
      </c>
      <c r="G4" s="6">
        <v>7</v>
      </c>
      <c r="H4" s="6">
        <v>5</v>
      </c>
      <c r="I4" s="6">
        <v>4</v>
      </c>
      <c r="J4" s="6">
        <v>5</v>
      </c>
      <c r="K4" s="30">
        <f>AVERAGE(B4:J4)</f>
        <v>5.333333333333333</v>
      </c>
      <c r="L4" s="30">
        <f>STDEV(B4:J4)</f>
        <v>1.6583123951776999</v>
      </c>
      <c r="M4" s="6">
        <v>4</v>
      </c>
      <c r="N4" s="6">
        <v>6</v>
      </c>
      <c r="O4" s="6">
        <v>9</v>
      </c>
      <c r="P4" s="6">
        <v>7</v>
      </c>
      <c r="Q4" s="6">
        <v>8</v>
      </c>
      <c r="R4" s="6">
        <v>5</v>
      </c>
      <c r="S4" s="6">
        <v>4</v>
      </c>
      <c r="T4" s="6">
        <v>8</v>
      </c>
      <c r="U4" s="6">
        <v>6</v>
      </c>
      <c r="V4" s="30">
        <f>AVERAGE(M4:U4)</f>
        <v>6.333333333333333</v>
      </c>
      <c r="W4" s="30">
        <f>STDEV(M4:U4)</f>
        <v>1.8027756377319946</v>
      </c>
    </row>
    <row r="5" spans="1:23" s="7" customFormat="1" x14ac:dyDescent="0.3">
      <c r="A5" s="7">
        <v>0</v>
      </c>
      <c r="B5" s="6">
        <v>6</v>
      </c>
      <c r="C5" s="6">
        <v>8</v>
      </c>
      <c r="D5" s="6">
        <v>3</v>
      </c>
      <c r="E5" s="6">
        <v>4</v>
      </c>
      <c r="F5" s="6">
        <v>7</v>
      </c>
      <c r="G5" s="6">
        <v>6</v>
      </c>
      <c r="H5" s="6">
        <v>6</v>
      </c>
      <c r="I5" s="6">
        <v>5</v>
      </c>
      <c r="J5" s="6">
        <v>6</v>
      </c>
      <c r="K5" s="30">
        <f>AVERAGE(B5:J5)</f>
        <v>5.666666666666667</v>
      </c>
      <c r="L5" s="30">
        <f>STDEV(B5:J5)</f>
        <v>1.5</v>
      </c>
      <c r="M5" s="6">
        <v>9</v>
      </c>
      <c r="N5" s="6">
        <v>11</v>
      </c>
      <c r="O5" s="6">
        <v>5</v>
      </c>
      <c r="P5" s="6">
        <v>6</v>
      </c>
      <c r="Q5" s="6">
        <v>7</v>
      </c>
      <c r="R5" s="6">
        <v>9</v>
      </c>
      <c r="S5" s="6">
        <v>9</v>
      </c>
      <c r="T5" s="6">
        <v>12</v>
      </c>
      <c r="U5" s="6">
        <v>7</v>
      </c>
      <c r="V5" s="30">
        <f>AVERAGE(M5:U5)</f>
        <v>8.3333333333333339</v>
      </c>
      <c r="W5" s="30">
        <f>STDEV(M5:U5)</f>
        <v>2.2912878474779199</v>
      </c>
    </row>
    <row r="6" spans="1:23" s="7" customFormat="1" x14ac:dyDescent="0.3">
      <c r="A6" s="7">
        <v>6</v>
      </c>
      <c r="B6" s="6">
        <v>5</v>
      </c>
      <c r="C6" s="6">
        <v>9</v>
      </c>
      <c r="D6" s="6">
        <v>6</v>
      </c>
      <c r="E6" s="6">
        <v>7</v>
      </c>
      <c r="F6" s="6">
        <v>8</v>
      </c>
      <c r="G6" s="6">
        <v>7</v>
      </c>
      <c r="H6" s="6">
        <v>4</v>
      </c>
      <c r="I6" s="6">
        <v>8</v>
      </c>
      <c r="J6" s="6">
        <v>6</v>
      </c>
      <c r="K6" s="30">
        <f>AVERAGE(B6:J6)</f>
        <v>6.666666666666667</v>
      </c>
      <c r="L6" s="30">
        <f>STDEV(B6:J6)</f>
        <v>1.5811388300841898</v>
      </c>
      <c r="M6" s="6">
        <v>7</v>
      </c>
      <c r="N6" s="6">
        <v>8</v>
      </c>
      <c r="O6" s="6">
        <v>10</v>
      </c>
      <c r="P6" s="6">
        <v>9</v>
      </c>
      <c r="Q6" s="6">
        <v>9</v>
      </c>
      <c r="R6" s="6">
        <v>8</v>
      </c>
      <c r="S6" s="6">
        <v>10</v>
      </c>
      <c r="T6" s="6">
        <v>7</v>
      </c>
      <c r="U6" s="6">
        <v>10</v>
      </c>
      <c r="V6" s="30">
        <f>AVERAGE(M6:U6)</f>
        <v>8.6666666666666661</v>
      </c>
      <c r="W6" s="30">
        <f>STDEV(M6:U6)</f>
        <v>1.2247448713915889</v>
      </c>
    </row>
    <row r="7" spans="1:23" s="7" customFormat="1" x14ac:dyDescent="0.3">
      <c r="A7" s="7">
        <v>24</v>
      </c>
      <c r="B7" s="6">
        <v>6</v>
      </c>
      <c r="C7" s="6">
        <v>7</v>
      </c>
      <c r="D7" s="6">
        <v>6</v>
      </c>
      <c r="E7" s="6">
        <v>5</v>
      </c>
      <c r="F7" s="6">
        <v>7</v>
      </c>
      <c r="G7" s="6">
        <v>5</v>
      </c>
      <c r="H7" s="6">
        <v>8</v>
      </c>
      <c r="I7" s="6">
        <v>7</v>
      </c>
      <c r="J7" s="6">
        <v>6</v>
      </c>
      <c r="K7" s="30">
        <f>AVERAGE(B7:J7)</f>
        <v>6.333333333333333</v>
      </c>
      <c r="L7" s="30">
        <f>STDEV(B7:J7)</f>
        <v>1</v>
      </c>
      <c r="M7" s="6">
        <v>13</v>
      </c>
      <c r="N7" s="6">
        <v>15</v>
      </c>
      <c r="O7" s="6">
        <v>12</v>
      </c>
      <c r="P7" s="6">
        <v>10</v>
      </c>
      <c r="Q7" s="6">
        <v>15</v>
      </c>
      <c r="R7" s="6">
        <v>14</v>
      </c>
      <c r="S7" s="6">
        <v>12</v>
      </c>
      <c r="T7" s="6">
        <v>14</v>
      </c>
      <c r="U7" s="6">
        <v>15</v>
      </c>
      <c r="V7" s="30">
        <f>AVERAGE(M7:U7)</f>
        <v>13.333333333333334</v>
      </c>
      <c r="W7" s="30">
        <f>STDEV(M7:U7)</f>
        <v>1.7320508075688772</v>
      </c>
    </row>
    <row r="8" spans="1:23" x14ac:dyDescent="0.3">
      <c r="E8" s="7"/>
      <c r="F8" s="7"/>
      <c r="G8" s="7"/>
      <c r="H8" s="7"/>
      <c r="I8" s="7"/>
      <c r="J8" s="7"/>
      <c r="P8" s="7"/>
      <c r="Q8" s="7"/>
      <c r="R8" s="7"/>
      <c r="S8" s="7"/>
      <c r="T8" s="7"/>
      <c r="U8" s="7"/>
    </row>
    <row r="9" spans="1:23" x14ac:dyDescent="0.3">
      <c r="A9" s="7"/>
      <c r="E9" s="7"/>
      <c r="F9" s="7"/>
      <c r="G9" s="7"/>
      <c r="H9" s="7"/>
      <c r="I9" s="7"/>
      <c r="J9" s="7"/>
      <c r="P9" s="7"/>
      <c r="Q9" s="7"/>
      <c r="R9" s="7"/>
      <c r="S9" s="7"/>
      <c r="T9" s="7"/>
      <c r="U9" s="7"/>
    </row>
    <row r="10" spans="1:23" x14ac:dyDescent="0.3">
      <c r="A10" s="7"/>
      <c r="E10" s="7"/>
      <c r="F10" s="7"/>
      <c r="G10" s="7"/>
      <c r="H10" s="7"/>
      <c r="I10" s="7"/>
      <c r="J10" s="7"/>
      <c r="K10" s="33"/>
      <c r="L10" s="33"/>
      <c r="P10" s="7"/>
      <c r="Q10" s="7"/>
      <c r="R10" s="7"/>
      <c r="S10" s="7"/>
      <c r="T10" s="7"/>
      <c r="U10" s="7"/>
    </row>
    <row r="11" spans="1:23" x14ac:dyDescent="0.3">
      <c r="A11" s="7"/>
      <c r="E11" s="7"/>
      <c r="F11" s="7"/>
      <c r="G11" s="7"/>
      <c r="H11" s="7"/>
      <c r="I11" s="7"/>
      <c r="J11" s="7"/>
      <c r="K11" s="33"/>
      <c r="L11" s="33"/>
      <c r="P11" s="7"/>
      <c r="Q11" s="7"/>
      <c r="R11" s="7"/>
      <c r="S11" s="7"/>
      <c r="T11" s="7"/>
      <c r="U11" s="7"/>
      <c r="V11" s="33"/>
      <c r="W11" s="33"/>
    </row>
    <row r="12" spans="1:23" x14ac:dyDescent="0.3">
      <c r="E12" s="7"/>
      <c r="F12" s="7"/>
      <c r="G12" s="7"/>
      <c r="H12" s="7"/>
      <c r="I12" s="7"/>
      <c r="J12" s="7"/>
      <c r="K12" s="33"/>
      <c r="L12" s="33"/>
      <c r="P12" s="7"/>
      <c r="Q12" s="7"/>
      <c r="R12" s="7"/>
      <c r="S12" s="7"/>
      <c r="T12" s="7"/>
      <c r="U12" s="7"/>
      <c r="V12" s="33"/>
      <c r="W12" s="33"/>
    </row>
    <row r="13" spans="1:23" x14ac:dyDescent="0.3">
      <c r="K13" s="33"/>
      <c r="L13" s="33"/>
      <c r="V13" s="33"/>
      <c r="W13" s="33"/>
    </row>
    <row r="14" spans="1:23" x14ac:dyDescent="0.3">
      <c r="V14" s="33"/>
      <c r="W14" s="33"/>
    </row>
  </sheetData>
  <mergeCells count="1">
    <mergeCell ref="A1:W1"/>
  </mergeCells>
  <pageMargins left="0.7" right="0.7" top="0.75" bottom="0.75" header="0.3" footer="0.3"/>
  <ignoredErrors>
    <ignoredError sqref="K5:K7 L5:L7"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90" zoomScaleNormal="90" workbookViewId="0">
      <selection activeCell="A9" sqref="A9"/>
    </sheetView>
  </sheetViews>
  <sheetFormatPr defaultColWidth="8.88671875" defaultRowHeight="14.4" x14ac:dyDescent="0.3"/>
  <cols>
    <col min="1" max="1" width="16.5546875" style="24" customWidth="1"/>
    <col min="2" max="2" width="14.77734375" style="24" customWidth="1"/>
    <col min="3" max="3" width="13.77734375" style="24" customWidth="1"/>
    <col min="4" max="13" width="8.88671875" style="24"/>
    <col min="14" max="14" width="15.109375" style="24" customWidth="1"/>
    <col min="15" max="16384" width="8.88671875" style="24"/>
  </cols>
  <sheetData>
    <row r="1" spans="1:23" ht="36.450000000000003" customHeight="1" x14ac:dyDescent="0.3">
      <c r="A1" s="61" t="s">
        <v>85</v>
      </c>
      <c r="B1" s="62"/>
      <c r="C1" s="62"/>
      <c r="D1" s="62"/>
      <c r="E1" s="62"/>
      <c r="F1" s="62"/>
      <c r="G1" s="62"/>
      <c r="H1" s="62"/>
      <c r="I1" s="62"/>
      <c r="J1" s="62"/>
      <c r="K1" s="62"/>
      <c r="L1" s="62"/>
      <c r="M1" s="62"/>
      <c r="N1" s="62"/>
      <c r="O1" s="62"/>
      <c r="P1" s="62"/>
      <c r="Q1" s="62"/>
      <c r="R1" s="62"/>
      <c r="S1" s="62"/>
      <c r="T1" s="62"/>
      <c r="U1" s="62"/>
      <c r="V1" s="62"/>
      <c r="W1" s="62"/>
    </row>
    <row r="2" spans="1:23" s="7" customFormat="1" ht="29.4" customHeight="1" x14ac:dyDescent="0.3">
      <c r="A2" s="23" t="s">
        <v>22</v>
      </c>
      <c r="B2" s="23" t="s">
        <v>23</v>
      </c>
      <c r="C2" s="23" t="s">
        <v>25</v>
      </c>
      <c r="M2" s="23" t="s">
        <v>24</v>
      </c>
      <c r="N2" s="23" t="s">
        <v>25</v>
      </c>
    </row>
    <row r="3" spans="1:23" s="7" customFormat="1" x14ac:dyDescent="0.3">
      <c r="A3" s="18"/>
      <c r="B3" s="34">
        <v>1</v>
      </c>
      <c r="C3" s="34">
        <v>2</v>
      </c>
      <c r="D3" s="34">
        <v>3</v>
      </c>
      <c r="E3" s="34">
        <v>4</v>
      </c>
      <c r="F3" s="34">
        <v>5</v>
      </c>
      <c r="G3" s="34">
        <v>6</v>
      </c>
      <c r="H3" s="34">
        <v>7</v>
      </c>
      <c r="I3" s="34">
        <v>8</v>
      </c>
      <c r="J3" s="34">
        <v>9</v>
      </c>
      <c r="K3" s="34" t="s">
        <v>9</v>
      </c>
      <c r="L3" s="34" t="s">
        <v>10</v>
      </c>
      <c r="M3" s="34">
        <v>1</v>
      </c>
      <c r="N3" s="34">
        <v>2</v>
      </c>
      <c r="O3" s="34">
        <v>3</v>
      </c>
      <c r="P3" s="34">
        <v>4</v>
      </c>
      <c r="Q3" s="34">
        <v>5</v>
      </c>
      <c r="R3" s="34">
        <v>6</v>
      </c>
      <c r="S3" s="34">
        <v>7</v>
      </c>
      <c r="T3" s="34">
        <v>8</v>
      </c>
      <c r="U3" s="34">
        <v>9</v>
      </c>
      <c r="V3" s="34" t="s">
        <v>9</v>
      </c>
      <c r="W3" s="34" t="s">
        <v>10</v>
      </c>
    </row>
    <row r="4" spans="1:23" s="7" customFormat="1" x14ac:dyDescent="0.3">
      <c r="A4" s="7" t="s">
        <v>32</v>
      </c>
      <c r="B4" s="6">
        <v>5</v>
      </c>
      <c r="C4" s="6">
        <v>3</v>
      </c>
      <c r="D4" s="6">
        <v>4</v>
      </c>
      <c r="E4" s="6">
        <v>5</v>
      </c>
      <c r="F4" s="6">
        <v>7</v>
      </c>
      <c r="G4" s="6">
        <v>4</v>
      </c>
      <c r="H4" s="6">
        <v>4</v>
      </c>
      <c r="I4" s="6">
        <v>3</v>
      </c>
      <c r="J4" s="6">
        <v>4</v>
      </c>
      <c r="K4" s="30">
        <f>AVERAGE(B4:J4)</f>
        <v>4.333333333333333</v>
      </c>
      <c r="L4" s="30">
        <f>STDEV(B4:J4)</f>
        <v>1.2247448713915889</v>
      </c>
      <c r="M4" s="6">
        <v>6</v>
      </c>
      <c r="N4" s="6">
        <v>5</v>
      </c>
      <c r="O4" s="6">
        <v>9</v>
      </c>
      <c r="P4" s="6">
        <v>5</v>
      </c>
      <c r="Q4" s="6">
        <v>8</v>
      </c>
      <c r="R4" s="6">
        <v>9</v>
      </c>
      <c r="S4" s="6">
        <v>4</v>
      </c>
      <c r="T4" s="6">
        <v>6</v>
      </c>
      <c r="U4" s="6">
        <v>8</v>
      </c>
      <c r="V4" s="30">
        <f>AVERAGE(M4:U4)</f>
        <v>6.666666666666667</v>
      </c>
      <c r="W4" s="30">
        <f>STDEV(M4:U4)</f>
        <v>1.8708286933869707</v>
      </c>
    </row>
    <row r="5" spans="1:23" s="7" customFormat="1" x14ac:dyDescent="0.3">
      <c r="A5" s="7">
        <v>0</v>
      </c>
      <c r="B5" s="6">
        <v>8</v>
      </c>
      <c r="C5" s="6">
        <v>5</v>
      </c>
      <c r="D5" s="6">
        <v>6</v>
      </c>
      <c r="E5" s="6">
        <v>7</v>
      </c>
      <c r="F5" s="6">
        <v>7</v>
      </c>
      <c r="G5" s="6">
        <v>5</v>
      </c>
      <c r="H5" s="6">
        <v>5</v>
      </c>
      <c r="I5" s="6">
        <v>6</v>
      </c>
      <c r="J5" s="6">
        <v>8</v>
      </c>
      <c r="K5" s="30">
        <f>AVERAGE(B5:J5)</f>
        <v>6.333333333333333</v>
      </c>
      <c r="L5" s="30">
        <f>STDEV(B5:J5)</f>
        <v>1.2247448713915889</v>
      </c>
      <c r="M5" s="6">
        <v>19</v>
      </c>
      <c r="N5" s="6">
        <v>23</v>
      </c>
      <c r="O5" s="6">
        <v>28</v>
      </c>
      <c r="P5" s="6">
        <v>22</v>
      </c>
      <c r="Q5" s="6">
        <v>25</v>
      </c>
      <c r="R5" s="6">
        <v>21</v>
      </c>
      <c r="S5" s="6">
        <v>27</v>
      </c>
      <c r="T5" s="6">
        <v>19</v>
      </c>
      <c r="U5" s="6">
        <v>26</v>
      </c>
      <c r="V5" s="30">
        <f>AVERAGE(M5:U5)</f>
        <v>23.333333333333332</v>
      </c>
      <c r="W5" s="30">
        <f>STDEV(M5:U5)</f>
        <v>3.3541019662496847</v>
      </c>
    </row>
    <row r="6" spans="1:23" s="7" customFormat="1" x14ac:dyDescent="0.3">
      <c r="A6" s="7">
        <v>6</v>
      </c>
      <c r="B6" s="6">
        <v>5</v>
      </c>
      <c r="C6" s="6">
        <v>6</v>
      </c>
      <c r="D6" s="6">
        <v>9</v>
      </c>
      <c r="E6" s="6">
        <v>6</v>
      </c>
      <c r="F6" s="6">
        <v>8</v>
      </c>
      <c r="G6" s="6">
        <v>10</v>
      </c>
      <c r="H6" s="6">
        <v>7</v>
      </c>
      <c r="I6" s="6">
        <v>4</v>
      </c>
      <c r="J6" s="6">
        <v>5</v>
      </c>
      <c r="K6" s="30">
        <f>AVERAGE(B6:J6)</f>
        <v>6.666666666666667</v>
      </c>
      <c r="L6" s="30">
        <f>STDEV(B6:J6)</f>
        <v>2</v>
      </c>
      <c r="M6" s="6">
        <v>28</v>
      </c>
      <c r="N6" s="6">
        <v>32</v>
      </c>
      <c r="O6" s="6">
        <v>35</v>
      </c>
      <c r="P6" s="6">
        <v>37</v>
      </c>
      <c r="Q6" s="6">
        <v>29</v>
      </c>
      <c r="R6" s="6">
        <v>31</v>
      </c>
      <c r="S6" s="6">
        <v>28</v>
      </c>
      <c r="T6" s="6">
        <v>30</v>
      </c>
      <c r="U6" s="6">
        <v>35</v>
      </c>
      <c r="V6" s="30">
        <f>AVERAGE(M6:U6)</f>
        <v>31.666666666666668</v>
      </c>
      <c r="W6" s="30">
        <f>STDEV(M6:U6)</f>
        <v>3.3166247903553998</v>
      </c>
    </row>
    <row r="7" spans="1:23" s="7" customFormat="1" x14ac:dyDescent="0.3">
      <c r="A7" s="7">
        <v>24</v>
      </c>
      <c r="B7" s="6">
        <v>3</v>
      </c>
      <c r="C7" s="6">
        <v>7</v>
      </c>
      <c r="D7" s="6">
        <v>4</v>
      </c>
      <c r="E7" s="6">
        <v>3</v>
      </c>
      <c r="F7" s="6">
        <v>5</v>
      </c>
      <c r="G7" s="6">
        <v>4</v>
      </c>
      <c r="H7" s="6">
        <v>5</v>
      </c>
      <c r="I7" s="6">
        <v>7</v>
      </c>
      <c r="J7" s="6">
        <v>4</v>
      </c>
      <c r="K7" s="30">
        <f>AVERAGE(B7:J7)</f>
        <v>4.666666666666667</v>
      </c>
      <c r="L7" s="30">
        <f>STDEV(B7:J7)</f>
        <v>1.5</v>
      </c>
      <c r="M7" s="6">
        <v>40</v>
      </c>
      <c r="N7" s="6">
        <v>49</v>
      </c>
      <c r="O7" s="6">
        <v>44</v>
      </c>
      <c r="P7" s="6">
        <v>41</v>
      </c>
      <c r="Q7" s="6">
        <v>48</v>
      </c>
      <c r="R7" s="6">
        <v>50</v>
      </c>
      <c r="S7" s="6">
        <v>38</v>
      </c>
      <c r="T7" s="6">
        <v>42</v>
      </c>
      <c r="U7" s="6">
        <v>47</v>
      </c>
      <c r="V7" s="30">
        <f>AVERAGE(M7:U7)</f>
        <v>44.333333333333336</v>
      </c>
      <c r="W7" s="30">
        <f>STDEV(M7:U7)</f>
        <v>4.3301270189221936</v>
      </c>
    </row>
    <row r="8" spans="1:23" x14ac:dyDescent="0.3">
      <c r="E8" s="7"/>
      <c r="F8" s="7"/>
      <c r="G8" s="7"/>
      <c r="H8" s="7"/>
      <c r="I8" s="7"/>
      <c r="J8" s="7"/>
      <c r="P8" s="7"/>
      <c r="Q8" s="7"/>
      <c r="R8" s="7"/>
      <c r="S8" s="7"/>
      <c r="T8" s="7"/>
      <c r="U8" s="7"/>
    </row>
    <row r="9" spans="1:23" x14ac:dyDescent="0.3">
      <c r="E9" s="7"/>
      <c r="F9" s="7"/>
      <c r="G9" s="7"/>
      <c r="H9" s="7"/>
      <c r="I9" s="7"/>
      <c r="J9" s="7"/>
      <c r="P9" s="7"/>
      <c r="Q9" s="7"/>
      <c r="R9" s="7"/>
      <c r="S9" s="7"/>
      <c r="T9" s="7"/>
      <c r="U9" s="7"/>
    </row>
    <row r="10" spans="1:23" x14ac:dyDescent="0.3">
      <c r="E10" s="7"/>
      <c r="F10" s="7"/>
      <c r="G10" s="7"/>
      <c r="H10" s="7"/>
      <c r="I10" s="7"/>
      <c r="J10" s="7"/>
      <c r="K10" s="33"/>
      <c r="L10" s="33"/>
      <c r="M10" s="6"/>
      <c r="N10" s="6"/>
      <c r="O10" s="4"/>
      <c r="P10" s="7"/>
      <c r="Q10" s="7"/>
      <c r="R10" s="7"/>
      <c r="S10" s="7"/>
      <c r="T10" s="7"/>
      <c r="U10" s="7"/>
      <c r="V10" s="33"/>
      <c r="W10" s="33"/>
    </row>
    <row r="11" spans="1:23" x14ac:dyDescent="0.3">
      <c r="E11" s="7"/>
      <c r="F11" s="7"/>
      <c r="G11" s="7"/>
      <c r="H11" s="7"/>
      <c r="I11" s="7"/>
      <c r="J11" s="7"/>
      <c r="K11" s="33"/>
      <c r="L11" s="33"/>
      <c r="P11" s="7"/>
      <c r="Q11" s="7"/>
      <c r="R11" s="7"/>
      <c r="S11" s="7"/>
      <c r="T11" s="7"/>
      <c r="U11" s="7"/>
      <c r="V11" s="33"/>
      <c r="W11" s="33"/>
    </row>
    <row r="12" spans="1:23" x14ac:dyDescent="0.3">
      <c r="E12" s="7"/>
      <c r="F12" s="7"/>
      <c r="G12" s="7"/>
      <c r="H12" s="7"/>
      <c r="I12" s="7"/>
      <c r="J12" s="7"/>
      <c r="K12" s="33"/>
      <c r="L12" s="33"/>
      <c r="P12" s="7"/>
      <c r="Q12" s="7"/>
      <c r="R12" s="7"/>
      <c r="S12" s="7"/>
      <c r="T12" s="7"/>
      <c r="U12" s="7"/>
      <c r="V12" s="33"/>
      <c r="W12" s="33"/>
    </row>
    <row r="13" spans="1:23" x14ac:dyDescent="0.3">
      <c r="K13" s="33"/>
      <c r="L13" s="33"/>
      <c r="V13" s="33"/>
      <c r="W13" s="33"/>
    </row>
  </sheetData>
  <mergeCells count="1">
    <mergeCell ref="A1:W1"/>
  </mergeCells>
  <pageMargins left="0.7" right="0.7" top="0.75" bottom="0.75" header="0.3" footer="0.3"/>
  <ignoredErrors>
    <ignoredError sqref="K5:K7 L5:L7"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90" zoomScaleNormal="90" workbookViewId="0">
      <selection activeCell="A9" sqref="A9"/>
    </sheetView>
  </sheetViews>
  <sheetFormatPr defaultColWidth="8.88671875" defaultRowHeight="14.4" x14ac:dyDescent="0.3"/>
  <cols>
    <col min="1" max="1" width="17.44140625" style="24" customWidth="1"/>
    <col min="2" max="2" width="13.33203125" style="24" customWidth="1"/>
    <col min="3" max="3" width="14.77734375" style="24" customWidth="1"/>
    <col min="4" max="13" width="8.88671875" style="24"/>
    <col min="14" max="14" width="14.77734375" style="24" customWidth="1"/>
    <col min="15" max="16384" width="8.88671875" style="24"/>
  </cols>
  <sheetData>
    <row r="1" spans="1:23" ht="33" customHeight="1" x14ac:dyDescent="0.3">
      <c r="A1" s="61" t="s">
        <v>86</v>
      </c>
      <c r="B1" s="62"/>
      <c r="C1" s="62"/>
      <c r="D1" s="62"/>
      <c r="E1" s="62"/>
      <c r="F1" s="62"/>
      <c r="G1" s="62"/>
      <c r="H1" s="62"/>
      <c r="I1" s="62"/>
      <c r="J1" s="62"/>
      <c r="K1" s="62"/>
      <c r="L1" s="62"/>
      <c r="M1" s="62"/>
      <c r="N1" s="62"/>
      <c r="O1" s="62"/>
      <c r="P1" s="62"/>
      <c r="Q1" s="62"/>
      <c r="R1" s="62"/>
      <c r="S1" s="62"/>
      <c r="T1" s="62"/>
      <c r="U1" s="62"/>
      <c r="V1" s="62"/>
      <c r="W1" s="62"/>
    </row>
    <row r="2" spans="1:23" s="7" customFormat="1" ht="33" customHeight="1" x14ac:dyDescent="0.3">
      <c r="A2" s="23" t="s">
        <v>22</v>
      </c>
      <c r="B2" s="23" t="s">
        <v>23</v>
      </c>
      <c r="C2" s="23" t="s">
        <v>25</v>
      </c>
      <c r="M2" s="23" t="s">
        <v>24</v>
      </c>
      <c r="N2" s="23" t="s">
        <v>25</v>
      </c>
    </row>
    <row r="3" spans="1:23" s="7" customFormat="1" x14ac:dyDescent="0.3">
      <c r="A3" s="18"/>
      <c r="B3" s="18">
        <v>1</v>
      </c>
      <c r="C3" s="18">
        <v>2</v>
      </c>
      <c r="D3" s="18">
        <v>3</v>
      </c>
      <c r="E3" s="34">
        <v>4</v>
      </c>
      <c r="F3" s="34">
        <v>5</v>
      </c>
      <c r="G3" s="34">
        <v>6</v>
      </c>
      <c r="H3" s="34">
        <v>7</v>
      </c>
      <c r="I3" s="34">
        <v>8</v>
      </c>
      <c r="J3" s="34">
        <v>9</v>
      </c>
      <c r="K3" s="18" t="s">
        <v>9</v>
      </c>
      <c r="L3" s="18" t="s">
        <v>10</v>
      </c>
      <c r="M3" s="18">
        <v>1</v>
      </c>
      <c r="N3" s="18">
        <v>2</v>
      </c>
      <c r="O3" s="18">
        <v>3</v>
      </c>
      <c r="P3" s="34">
        <v>4</v>
      </c>
      <c r="Q3" s="34">
        <v>5</v>
      </c>
      <c r="R3" s="34">
        <v>6</v>
      </c>
      <c r="S3" s="34">
        <v>7</v>
      </c>
      <c r="T3" s="34">
        <v>8</v>
      </c>
      <c r="U3" s="34">
        <v>9</v>
      </c>
      <c r="V3" s="18" t="s">
        <v>9</v>
      </c>
      <c r="W3" s="18" t="s">
        <v>10</v>
      </c>
    </row>
    <row r="4" spans="1:23" s="7" customFormat="1" x14ac:dyDescent="0.3">
      <c r="A4" s="7" t="s">
        <v>32</v>
      </c>
      <c r="B4" s="6">
        <v>10</v>
      </c>
      <c r="C4" s="6">
        <v>13</v>
      </c>
      <c r="D4" s="6">
        <v>7</v>
      </c>
      <c r="E4" s="6">
        <v>8</v>
      </c>
      <c r="F4" s="6">
        <v>11</v>
      </c>
      <c r="G4" s="6">
        <v>12</v>
      </c>
      <c r="H4" s="6">
        <v>6</v>
      </c>
      <c r="I4" s="6">
        <v>11</v>
      </c>
      <c r="J4" s="6">
        <v>9</v>
      </c>
      <c r="K4" s="30">
        <f>AVERAGE(B4:J4)</f>
        <v>9.6666666666666661</v>
      </c>
      <c r="L4" s="30">
        <f>STDEV(B4:J4)</f>
        <v>2.3452078799117149</v>
      </c>
      <c r="M4" s="6">
        <v>7</v>
      </c>
      <c r="N4" s="6">
        <v>11</v>
      </c>
      <c r="O4" s="6">
        <v>13</v>
      </c>
      <c r="P4" s="6">
        <v>12</v>
      </c>
      <c r="Q4" s="6">
        <v>10</v>
      </c>
      <c r="R4" s="6">
        <v>8</v>
      </c>
      <c r="S4" s="6">
        <v>12</v>
      </c>
      <c r="T4" s="6">
        <v>9</v>
      </c>
      <c r="U4" s="6">
        <v>11</v>
      </c>
      <c r="V4" s="30">
        <f>AVERAGE(M4:U4)</f>
        <v>10.333333333333334</v>
      </c>
      <c r="W4" s="30">
        <f>STDEV(M4:U4)</f>
        <v>2</v>
      </c>
    </row>
    <row r="5" spans="1:23" s="7" customFormat="1" x14ac:dyDescent="0.3">
      <c r="A5" s="7">
        <v>0</v>
      </c>
      <c r="B5" s="6">
        <v>13</v>
      </c>
      <c r="C5" s="6">
        <v>14</v>
      </c>
      <c r="D5" s="6">
        <v>10</v>
      </c>
      <c r="E5" s="6">
        <v>15</v>
      </c>
      <c r="F5" s="6">
        <v>14</v>
      </c>
      <c r="G5" s="6">
        <v>9</v>
      </c>
      <c r="H5" s="6">
        <v>12</v>
      </c>
      <c r="I5" s="6">
        <v>9</v>
      </c>
      <c r="J5" s="6">
        <v>15</v>
      </c>
      <c r="K5" s="30">
        <f>AVERAGE(B5:J5)</f>
        <v>12.333333333333334</v>
      </c>
      <c r="L5" s="30">
        <f>STDEV(B5:J5)</f>
        <v>2.4494897427831779</v>
      </c>
      <c r="M5" s="6">
        <v>19</v>
      </c>
      <c r="N5" s="6">
        <v>15</v>
      </c>
      <c r="O5" s="6">
        <v>18</v>
      </c>
      <c r="P5" s="6">
        <v>20</v>
      </c>
      <c r="Q5" s="6">
        <v>15</v>
      </c>
      <c r="R5" s="6">
        <v>18</v>
      </c>
      <c r="S5" s="6">
        <v>15</v>
      </c>
      <c r="T5" s="6">
        <v>17</v>
      </c>
      <c r="U5" s="6">
        <v>19</v>
      </c>
      <c r="V5" s="30">
        <f>AVERAGE(M5:U5)</f>
        <v>17.333333333333332</v>
      </c>
      <c r="W5" s="30">
        <f>STDEV(M5:U5)</f>
        <v>1.9364916731037085</v>
      </c>
    </row>
    <row r="6" spans="1:23" s="7" customFormat="1" x14ac:dyDescent="0.3">
      <c r="A6" s="7">
        <v>6</v>
      </c>
      <c r="B6" s="6">
        <v>11</v>
      </c>
      <c r="C6" s="6">
        <v>17</v>
      </c>
      <c r="D6" s="6">
        <v>16</v>
      </c>
      <c r="E6" s="6">
        <v>12</v>
      </c>
      <c r="F6" s="6">
        <v>14</v>
      </c>
      <c r="G6" s="6">
        <v>13</v>
      </c>
      <c r="H6" s="6">
        <v>16</v>
      </c>
      <c r="I6" s="6">
        <v>15</v>
      </c>
      <c r="J6" s="6">
        <v>18</v>
      </c>
      <c r="K6" s="30">
        <f>AVERAGE(B6:J6)</f>
        <v>14.666666666666666</v>
      </c>
      <c r="L6" s="30">
        <f>STDEV(B6:J6)</f>
        <v>2.3452078799117149</v>
      </c>
      <c r="M6" s="6">
        <v>27</v>
      </c>
      <c r="N6" s="6">
        <v>29</v>
      </c>
      <c r="O6" s="6">
        <v>20</v>
      </c>
      <c r="P6" s="6">
        <v>26</v>
      </c>
      <c r="Q6" s="6">
        <v>25</v>
      </c>
      <c r="R6" s="6">
        <v>21</v>
      </c>
      <c r="S6" s="6">
        <v>28</v>
      </c>
      <c r="T6" s="6">
        <v>27</v>
      </c>
      <c r="U6" s="6">
        <v>25</v>
      </c>
      <c r="V6" s="30">
        <f>AVERAGE(M6:U6)</f>
        <v>25.333333333333332</v>
      </c>
      <c r="W6" s="30">
        <f>STDEV(M6:U6)</f>
        <v>3.0413812651491097</v>
      </c>
    </row>
    <row r="7" spans="1:23" s="7" customFormat="1" x14ac:dyDescent="0.3">
      <c r="A7" s="7">
        <v>24</v>
      </c>
      <c r="B7" s="6">
        <v>18</v>
      </c>
      <c r="C7" s="6">
        <v>16</v>
      </c>
      <c r="D7" s="6">
        <v>21</v>
      </c>
      <c r="E7" s="6">
        <v>20</v>
      </c>
      <c r="F7" s="6">
        <v>19</v>
      </c>
      <c r="G7" s="6">
        <v>14</v>
      </c>
      <c r="H7" s="6">
        <v>17</v>
      </c>
      <c r="I7" s="6">
        <v>18</v>
      </c>
      <c r="J7" s="6">
        <v>22</v>
      </c>
      <c r="K7" s="30">
        <f>AVERAGE(B7:J7)</f>
        <v>18.333333333333332</v>
      </c>
      <c r="L7" s="30">
        <f>STDEV(B7:J7)</f>
        <v>2.5</v>
      </c>
      <c r="M7" s="6">
        <v>13</v>
      </c>
      <c r="N7" s="6">
        <v>18</v>
      </c>
      <c r="O7" s="6">
        <v>19</v>
      </c>
      <c r="P7" s="6">
        <v>15</v>
      </c>
      <c r="Q7" s="6">
        <v>20</v>
      </c>
      <c r="R7" s="6">
        <v>16</v>
      </c>
      <c r="S7" s="6">
        <v>16</v>
      </c>
      <c r="T7" s="6">
        <v>15</v>
      </c>
      <c r="U7" s="6">
        <v>18</v>
      </c>
      <c r="V7" s="30">
        <f>AVERAGE(M7:U7)</f>
        <v>16.666666666666668</v>
      </c>
      <c r="W7" s="30">
        <f>STDEV(M7:U7)</f>
        <v>2.2360679774997898</v>
      </c>
    </row>
    <row r="8" spans="1:23" x14ac:dyDescent="0.3">
      <c r="E8" s="7"/>
      <c r="F8" s="7"/>
      <c r="G8" s="7"/>
      <c r="H8" s="7"/>
      <c r="I8" s="7"/>
      <c r="J8" s="7"/>
      <c r="P8" s="7"/>
      <c r="Q8" s="7"/>
      <c r="R8" s="7"/>
      <c r="S8" s="7"/>
      <c r="T8" s="7"/>
      <c r="U8" s="7"/>
    </row>
    <row r="9" spans="1:23" x14ac:dyDescent="0.3">
      <c r="E9" s="7"/>
      <c r="F9" s="7"/>
      <c r="G9" s="7"/>
      <c r="H9" s="7"/>
      <c r="I9" s="7"/>
      <c r="J9" s="7"/>
      <c r="P9" s="7"/>
      <c r="Q9" s="7"/>
      <c r="R9" s="7"/>
      <c r="S9" s="7"/>
      <c r="T9" s="7"/>
      <c r="U9" s="7"/>
    </row>
    <row r="10" spans="1:23" x14ac:dyDescent="0.3">
      <c r="E10" s="7"/>
      <c r="F10" s="7"/>
      <c r="G10" s="7"/>
      <c r="H10" s="7"/>
      <c r="I10" s="7"/>
      <c r="J10" s="7"/>
      <c r="K10" s="33"/>
      <c r="L10" s="33"/>
      <c r="P10" s="7"/>
      <c r="Q10" s="7"/>
      <c r="R10" s="7"/>
      <c r="S10" s="7"/>
      <c r="T10" s="7"/>
      <c r="U10" s="7"/>
      <c r="V10" s="33"/>
      <c r="W10" s="33"/>
    </row>
    <row r="11" spans="1:23" x14ac:dyDescent="0.3">
      <c r="E11" s="7"/>
      <c r="F11" s="7"/>
      <c r="G11" s="7"/>
      <c r="H11" s="7"/>
      <c r="I11" s="7"/>
      <c r="J11" s="7"/>
      <c r="K11" s="33"/>
      <c r="L11" s="33"/>
      <c r="P11" s="7"/>
      <c r="Q11" s="7"/>
      <c r="R11" s="7"/>
      <c r="S11" s="7"/>
      <c r="T11" s="7"/>
      <c r="U11" s="7"/>
      <c r="V11" s="33"/>
      <c r="W11" s="33"/>
    </row>
    <row r="12" spans="1:23" x14ac:dyDescent="0.3">
      <c r="E12" s="7"/>
      <c r="F12" s="7"/>
      <c r="G12" s="7"/>
      <c r="H12" s="7"/>
      <c r="I12" s="7"/>
      <c r="J12" s="7"/>
      <c r="K12" s="33"/>
      <c r="L12" s="33"/>
      <c r="P12" s="7"/>
      <c r="Q12" s="7"/>
      <c r="R12" s="7"/>
      <c r="S12" s="7"/>
      <c r="T12" s="7"/>
      <c r="U12" s="7"/>
      <c r="V12" s="33"/>
      <c r="W12" s="33"/>
    </row>
    <row r="13" spans="1:23" x14ac:dyDescent="0.3">
      <c r="K13" s="33"/>
      <c r="L13" s="33"/>
      <c r="V13" s="33"/>
      <c r="W13" s="33"/>
    </row>
  </sheetData>
  <mergeCells count="1">
    <mergeCell ref="A1:W1"/>
  </mergeCells>
  <pageMargins left="0.7" right="0.7" top="0.75" bottom="0.75" header="0.3" footer="0.3"/>
  <ignoredErrors>
    <ignoredError sqref="K5:K7 L5:L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11" sqref="A11"/>
    </sheetView>
  </sheetViews>
  <sheetFormatPr defaultColWidth="9.109375" defaultRowHeight="14.4" x14ac:dyDescent="0.3"/>
  <cols>
    <col min="1" max="1" width="21.109375" style="1" customWidth="1"/>
    <col min="2" max="2" width="16" style="1" customWidth="1"/>
    <col min="3" max="3" width="9.109375" style="1"/>
    <col min="4" max="4" width="18.6640625" style="1" customWidth="1"/>
    <col min="5" max="5" width="9.109375" style="1"/>
    <col min="6" max="6" width="18.5546875" style="1" customWidth="1"/>
    <col min="7" max="7" width="9.109375" style="1"/>
    <col min="8" max="8" width="18.33203125" style="1" customWidth="1"/>
    <col min="9" max="9" width="9.109375" style="1"/>
    <col min="10" max="10" width="19.33203125" style="1" customWidth="1"/>
    <col min="11" max="16384" width="9.109375" style="1"/>
  </cols>
  <sheetData>
    <row r="1" spans="1:11" s="3" customFormat="1" ht="41.25" customHeight="1" x14ac:dyDescent="0.3">
      <c r="A1" s="50" t="s">
        <v>53</v>
      </c>
      <c r="B1" s="50"/>
      <c r="C1" s="50"/>
      <c r="D1" s="50"/>
      <c r="E1" s="50"/>
      <c r="F1" s="50"/>
      <c r="G1" s="50"/>
      <c r="H1" s="50"/>
      <c r="I1" s="50"/>
      <c r="J1" s="50"/>
      <c r="K1" s="50"/>
    </row>
    <row r="2" spans="1:11" s="2" customFormat="1" x14ac:dyDescent="0.3">
      <c r="B2" s="2" t="s">
        <v>54</v>
      </c>
      <c r="D2" s="2" t="s">
        <v>55</v>
      </c>
      <c r="F2" s="2" t="s">
        <v>56</v>
      </c>
      <c r="H2" s="2" t="s">
        <v>57</v>
      </c>
      <c r="J2" s="2" t="s">
        <v>58</v>
      </c>
    </row>
    <row r="3" spans="1:11" s="2" customFormat="1" x14ac:dyDescent="0.3">
      <c r="A3" s="2" t="s">
        <v>59</v>
      </c>
      <c r="B3" s="2" t="s">
        <v>60</v>
      </c>
      <c r="D3" s="2" t="s">
        <v>60</v>
      </c>
      <c r="F3" s="2" t="s">
        <v>60</v>
      </c>
      <c r="H3" s="2" t="s">
        <v>60</v>
      </c>
      <c r="J3" s="2" t="s">
        <v>60</v>
      </c>
    </row>
    <row r="4" spans="1:11" s="45" customFormat="1" x14ac:dyDescent="0.3">
      <c r="B4" s="45" t="s">
        <v>0</v>
      </c>
      <c r="C4" s="45" t="s">
        <v>1</v>
      </c>
      <c r="D4" s="45" t="s">
        <v>0</v>
      </c>
      <c r="E4" s="45" t="s">
        <v>1</v>
      </c>
      <c r="F4" s="45" t="s">
        <v>0</v>
      </c>
      <c r="G4" s="45" t="s">
        <v>1</v>
      </c>
      <c r="H4" s="45" t="s">
        <v>0</v>
      </c>
      <c r="I4" s="45" t="s">
        <v>1</v>
      </c>
      <c r="J4" s="45" t="s">
        <v>0</v>
      </c>
      <c r="K4" s="45" t="s">
        <v>1</v>
      </c>
    </row>
    <row r="5" spans="1:11" x14ac:dyDescent="0.3">
      <c r="A5" s="1">
        <v>0</v>
      </c>
      <c r="B5" s="1">
        <v>23</v>
      </c>
      <c r="C5" s="4">
        <v>4</v>
      </c>
      <c r="D5" s="4">
        <v>27</v>
      </c>
      <c r="E5" s="4">
        <v>5</v>
      </c>
      <c r="F5" s="4">
        <v>32</v>
      </c>
      <c r="G5" s="4">
        <v>6</v>
      </c>
      <c r="H5" s="4">
        <v>28</v>
      </c>
      <c r="I5" s="4">
        <v>4</v>
      </c>
      <c r="J5" s="4">
        <v>34</v>
      </c>
      <c r="K5" s="4">
        <v>8</v>
      </c>
    </row>
    <row r="6" spans="1:11" x14ac:dyDescent="0.3">
      <c r="A6" s="1">
        <v>0.5</v>
      </c>
      <c r="B6" s="1">
        <v>33</v>
      </c>
      <c r="C6" s="4">
        <v>7</v>
      </c>
      <c r="D6" s="4">
        <v>32</v>
      </c>
      <c r="E6" s="4">
        <v>11</v>
      </c>
      <c r="F6" s="4">
        <v>28</v>
      </c>
      <c r="G6" s="4">
        <v>8</v>
      </c>
      <c r="H6" s="4">
        <v>35</v>
      </c>
      <c r="I6" s="4">
        <v>6</v>
      </c>
      <c r="J6" s="4">
        <v>37</v>
      </c>
      <c r="K6" s="4">
        <v>11</v>
      </c>
    </row>
    <row r="7" spans="1:11" x14ac:dyDescent="0.3">
      <c r="A7" s="1">
        <v>1</v>
      </c>
      <c r="B7" s="1">
        <v>33</v>
      </c>
      <c r="C7" s="4">
        <v>6</v>
      </c>
      <c r="D7" s="4">
        <v>37</v>
      </c>
      <c r="E7" s="4">
        <v>15</v>
      </c>
      <c r="F7" s="4">
        <v>45</v>
      </c>
      <c r="G7" s="4">
        <v>15</v>
      </c>
      <c r="H7" s="4">
        <v>51</v>
      </c>
      <c r="I7" s="4">
        <v>18</v>
      </c>
      <c r="J7" s="4">
        <v>64</v>
      </c>
      <c r="K7" s="4">
        <v>9</v>
      </c>
    </row>
    <row r="8" spans="1:11" x14ac:dyDescent="0.3">
      <c r="A8" s="1">
        <v>2</v>
      </c>
      <c r="B8" s="1">
        <v>28</v>
      </c>
      <c r="C8" s="4">
        <v>8</v>
      </c>
      <c r="D8" s="4">
        <v>48</v>
      </c>
      <c r="E8" s="4">
        <v>12</v>
      </c>
      <c r="F8" s="4">
        <v>53</v>
      </c>
      <c r="G8" s="4">
        <v>13</v>
      </c>
      <c r="H8" s="4">
        <v>59</v>
      </c>
      <c r="I8" s="4">
        <v>15</v>
      </c>
      <c r="J8" s="4">
        <v>68</v>
      </c>
      <c r="K8" s="4">
        <v>16</v>
      </c>
    </row>
    <row r="9" spans="1:11" x14ac:dyDescent="0.3">
      <c r="A9" s="1">
        <v>3</v>
      </c>
      <c r="B9" s="1">
        <v>27</v>
      </c>
      <c r="C9" s="4">
        <v>3</v>
      </c>
      <c r="D9" s="4">
        <v>67</v>
      </c>
      <c r="E9" s="4">
        <v>19</v>
      </c>
      <c r="F9" s="4">
        <v>69</v>
      </c>
      <c r="G9" s="4">
        <v>21</v>
      </c>
      <c r="H9" s="4">
        <v>72</v>
      </c>
      <c r="I9" s="4">
        <v>24</v>
      </c>
      <c r="J9" s="4">
        <v>78</v>
      </c>
      <c r="K9" s="4">
        <v>12</v>
      </c>
    </row>
  </sheetData>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9" sqref="A9"/>
    </sheetView>
  </sheetViews>
  <sheetFormatPr defaultColWidth="9.109375" defaultRowHeight="14.4" x14ac:dyDescent="0.3"/>
  <cols>
    <col min="1" max="1" width="20.21875" style="1" customWidth="1"/>
    <col min="2" max="2" width="20.5546875" style="1" customWidth="1"/>
    <col min="3" max="3" width="9.109375" style="1"/>
    <col min="4" max="4" width="19.44140625" style="1" customWidth="1"/>
    <col min="5" max="5" width="9.109375" style="1"/>
    <col min="6" max="6" width="19.21875" style="1" customWidth="1"/>
    <col min="7" max="7" width="9.109375" style="1"/>
    <col min="8" max="8" width="19.21875" style="1" customWidth="1"/>
    <col min="9" max="9" width="9.109375" style="1"/>
    <col min="10" max="10" width="17.77734375" style="1" customWidth="1"/>
    <col min="11" max="16384" width="9.109375" style="1"/>
  </cols>
  <sheetData>
    <row r="1" spans="1:11" s="3" customFormat="1" ht="32.25" customHeight="1" x14ac:dyDescent="0.3">
      <c r="A1" s="51" t="s">
        <v>61</v>
      </c>
      <c r="B1" s="51"/>
      <c r="C1" s="51"/>
      <c r="D1" s="51"/>
      <c r="E1" s="51"/>
      <c r="F1" s="51"/>
      <c r="G1" s="51"/>
      <c r="H1" s="51"/>
      <c r="I1" s="51"/>
      <c r="J1" s="51"/>
      <c r="K1" s="51"/>
    </row>
    <row r="2" spans="1:11" s="2" customFormat="1" x14ac:dyDescent="0.3">
      <c r="A2" s="2" t="s">
        <v>62</v>
      </c>
      <c r="B2" s="2" t="s">
        <v>3</v>
      </c>
      <c r="D2" s="2" t="s">
        <v>4</v>
      </c>
      <c r="F2" s="2" t="s">
        <v>5</v>
      </c>
      <c r="H2" s="2" t="s">
        <v>6</v>
      </c>
      <c r="J2" s="2" t="s">
        <v>7</v>
      </c>
    </row>
    <row r="3" spans="1:11" s="45" customFormat="1" x14ac:dyDescent="0.3">
      <c r="B3" s="45" t="s">
        <v>0</v>
      </c>
      <c r="C3" s="45" t="s">
        <v>1</v>
      </c>
      <c r="D3" s="45" t="s">
        <v>0</v>
      </c>
      <c r="E3" s="45" t="s">
        <v>1</v>
      </c>
      <c r="F3" s="45" t="s">
        <v>0</v>
      </c>
      <c r="G3" s="45" t="s">
        <v>1</v>
      </c>
      <c r="H3" s="45" t="s">
        <v>0</v>
      </c>
      <c r="I3" s="45" t="s">
        <v>1</v>
      </c>
      <c r="J3" s="45" t="s">
        <v>0</v>
      </c>
      <c r="K3" s="45" t="s">
        <v>1</v>
      </c>
    </row>
    <row r="4" spans="1:11" x14ac:dyDescent="0.3">
      <c r="A4" s="1">
        <v>0</v>
      </c>
      <c r="B4" s="4">
        <v>5</v>
      </c>
      <c r="C4" s="4">
        <v>3</v>
      </c>
      <c r="D4" s="4">
        <v>7</v>
      </c>
      <c r="E4" s="4">
        <v>3</v>
      </c>
      <c r="F4" s="4">
        <v>8</v>
      </c>
      <c r="G4" s="4">
        <v>4</v>
      </c>
      <c r="H4" s="4">
        <v>9</v>
      </c>
      <c r="I4" s="4">
        <v>5</v>
      </c>
      <c r="J4" s="4">
        <v>29</v>
      </c>
      <c r="K4" s="4">
        <v>5</v>
      </c>
    </row>
    <row r="5" spans="1:11" x14ac:dyDescent="0.3">
      <c r="A5" s="1">
        <v>10</v>
      </c>
      <c r="B5" s="4">
        <v>21</v>
      </c>
      <c r="C5" s="4">
        <v>12</v>
      </c>
      <c r="D5" s="4">
        <v>5</v>
      </c>
      <c r="E5" s="4">
        <v>4</v>
      </c>
      <c r="F5" s="4">
        <v>12</v>
      </c>
      <c r="G5" s="4">
        <v>7</v>
      </c>
      <c r="H5" s="4">
        <v>15</v>
      </c>
      <c r="I5" s="4">
        <v>3</v>
      </c>
      <c r="J5" s="4">
        <v>45</v>
      </c>
      <c r="K5" s="4">
        <v>11</v>
      </c>
    </row>
    <row r="6" spans="1:11" x14ac:dyDescent="0.3">
      <c r="A6" s="1">
        <v>100</v>
      </c>
      <c r="B6" s="4">
        <v>35</v>
      </c>
      <c r="C6" s="4">
        <v>8</v>
      </c>
      <c r="D6" s="4">
        <v>17</v>
      </c>
      <c r="E6" s="4">
        <v>12</v>
      </c>
      <c r="F6" s="4">
        <v>14</v>
      </c>
      <c r="G6" s="4">
        <v>5</v>
      </c>
      <c r="H6" s="4">
        <v>23</v>
      </c>
      <c r="I6" s="4">
        <v>12</v>
      </c>
      <c r="J6" s="4">
        <v>82</v>
      </c>
      <c r="K6" s="4">
        <v>17</v>
      </c>
    </row>
    <row r="7" spans="1:11" x14ac:dyDescent="0.3">
      <c r="A7" s="1">
        <v>300</v>
      </c>
      <c r="B7" s="4">
        <v>52</v>
      </c>
      <c r="C7" s="4">
        <v>16</v>
      </c>
      <c r="D7" s="4">
        <v>26</v>
      </c>
      <c r="E7" s="4">
        <v>10</v>
      </c>
      <c r="F7" s="4">
        <v>26</v>
      </c>
      <c r="G7" s="4">
        <v>11</v>
      </c>
      <c r="H7" s="4">
        <v>45</v>
      </c>
      <c r="I7" s="4">
        <v>7</v>
      </c>
      <c r="J7" s="4">
        <v>90</v>
      </c>
      <c r="K7" s="4">
        <v>15</v>
      </c>
    </row>
    <row r="8" spans="1:11" x14ac:dyDescent="0.3">
      <c r="A8" s="46"/>
    </row>
  </sheetData>
  <mergeCells count="1">
    <mergeCell ref="A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9" sqref="A9"/>
    </sheetView>
  </sheetViews>
  <sheetFormatPr defaultColWidth="9.109375" defaultRowHeight="14.4" x14ac:dyDescent="0.3"/>
  <cols>
    <col min="1" max="1" width="21" style="1" customWidth="1"/>
    <col min="2" max="2" width="18.6640625" style="1" customWidth="1"/>
    <col min="3" max="3" width="9.109375" style="1"/>
    <col min="4" max="4" width="18.77734375" style="1" customWidth="1"/>
    <col min="5" max="5" width="9.109375" style="1"/>
    <col min="6" max="6" width="19.6640625" style="1" customWidth="1"/>
    <col min="7" max="7" width="9.109375" style="1"/>
    <col min="8" max="8" width="18" style="1" customWidth="1"/>
    <col min="9" max="9" width="9.109375" style="1"/>
    <col min="10" max="10" width="20.77734375" style="1" customWidth="1"/>
    <col min="11" max="16384" width="9.109375" style="1"/>
  </cols>
  <sheetData>
    <row r="1" spans="1:11" s="3" customFormat="1" ht="42.75" customHeight="1" x14ac:dyDescent="0.3">
      <c r="A1" s="51" t="s">
        <v>63</v>
      </c>
      <c r="B1" s="51"/>
      <c r="C1" s="51"/>
      <c r="D1" s="51"/>
      <c r="E1" s="51"/>
      <c r="F1" s="51"/>
      <c r="G1" s="51"/>
      <c r="H1" s="51"/>
      <c r="I1" s="51"/>
      <c r="J1" s="51"/>
      <c r="K1" s="51"/>
    </row>
    <row r="2" spans="1:11" s="2" customFormat="1" x14ac:dyDescent="0.3">
      <c r="A2" s="2" t="s">
        <v>64</v>
      </c>
      <c r="B2" s="2" t="s">
        <v>3</v>
      </c>
      <c r="D2" s="2" t="s">
        <v>4</v>
      </c>
      <c r="F2" s="2" t="s">
        <v>5</v>
      </c>
      <c r="H2" s="2" t="s">
        <v>6</v>
      </c>
      <c r="J2" s="2" t="s">
        <v>7</v>
      </c>
    </row>
    <row r="3" spans="1:11" s="45" customFormat="1" x14ac:dyDescent="0.3">
      <c r="B3" s="45" t="s">
        <v>0</v>
      </c>
      <c r="C3" s="45" t="s">
        <v>1</v>
      </c>
      <c r="D3" s="45" t="s">
        <v>0</v>
      </c>
      <c r="E3" s="45" t="s">
        <v>1</v>
      </c>
      <c r="F3" s="45" t="s">
        <v>0</v>
      </c>
      <c r="G3" s="45" t="s">
        <v>1</v>
      </c>
      <c r="H3" s="45" t="s">
        <v>0</v>
      </c>
      <c r="I3" s="45" t="s">
        <v>1</v>
      </c>
      <c r="J3" s="45" t="s">
        <v>0</v>
      </c>
      <c r="K3" s="45" t="s">
        <v>1</v>
      </c>
    </row>
    <row r="4" spans="1:11" x14ac:dyDescent="0.3">
      <c r="A4" s="1">
        <v>0</v>
      </c>
      <c r="B4" s="4">
        <v>7</v>
      </c>
      <c r="C4" s="4">
        <v>3</v>
      </c>
      <c r="D4" s="4">
        <v>8</v>
      </c>
      <c r="E4" s="4">
        <v>4</v>
      </c>
      <c r="F4" s="4">
        <v>6</v>
      </c>
      <c r="G4" s="4">
        <v>2</v>
      </c>
      <c r="H4" s="4">
        <v>9</v>
      </c>
      <c r="I4" s="4">
        <v>4</v>
      </c>
      <c r="J4" s="4">
        <v>26</v>
      </c>
      <c r="K4" s="4">
        <v>7</v>
      </c>
    </row>
    <row r="5" spans="1:11" x14ac:dyDescent="0.3">
      <c r="A5" s="1">
        <v>3</v>
      </c>
      <c r="B5" s="4">
        <v>11</v>
      </c>
      <c r="C5" s="4">
        <v>4</v>
      </c>
      <c r="D5" s="4">
        <v>17</v>
      </c>
      <c r="E5" s="4">
        <v>8</v>
      </c>
      <c r="F5" s="4">
        <v>9</v>
      </c>
      <c r="G5" s="4">
        <v>6</v>
      </c>
      <c r="H5" s="4">
        <v>21</v>
      </c>
      <c r="I5" s="4">
        <v>12</v>
      </c>
      <c r="J5" s="4">
        <v>47</v>
      </c>
      <c r="K5" s="4">
        <v>16</v>
      </c>
    </row>
    <row r="6" spans="1:11" x14ac:dyDescent="0.3">
      <c r="A6" s="1">
        <v>6</v>
      </c>
      <c r="B6" s="4">
        <v>24</v>
      </c>
      <c r="C6" s="4">
        <v>12</v>
      </c>
      <c r="D6" s="4">
        <v>15</v>
      </c>
      <c r="E6" s="4">
        <v>5</v>
      </c>
      <c r="F6" s="4">
        <v>9</v>
      </c>
      <c r="G6" s="4">
        <v>3</v>
      </c>
      <c r="H6" s="4">
        <v>24</v>
      </c>
      <c r="I6" s="4">
        <v>9</v>
      </c>
      <c r="J6" s="4">
        <v>67</v>
      </c>
      <c r="K6" s="4">
        <v>8</v>
      </c>
    </row>
    <row r="7" spans="1:11" x14ac:dyDescent="0.3">
      <c r="A7" s="1">
        <v>24</v>
      </c>
      <c r="B7" s="4">
        <v>35</v>
      </c>
      <c r="C7" s="4">
        <v>8</v>
      </c>
      <c r="D7" s="4">
        <v>17</v>
      </c>
      <c r="E7" s="4">
        <v>12</v>
      </c>
      <c r="F7" s="4">
        <v>14</v>
      </c>
      <c r="G7" s="4">
        <v>5</v>
      </c>
      <c r="H7" s="4">
        <v>32</v>
      </c>
      <c r="I7" s="4">
        <v>13</v>
      </c>
      <c r="J7" s="4">
        <v>85</v>
      </c>
      <c r="K7" s="4">
        <v>15</v>
      </c>
    </row>
    <row r="8" spans="1:11" x14ac:dyDescent="0.3">
      <c r="B8" s="4"/>
      <c r="C8" s="4"/>
      <c r="D8" s="4"/>
      <c r="E8" s="4"/>
      <c r="F8" s="4"/>
      <c r="G8" s="4"/>
      <c r="H8" s="4"/>
      <c r="I8" s="4"/>
      <c r="J8" s="4"/>
      <c r="K8" s="4"/>
    </row>
    <row r="11" spans="1:11" x14ac:dyDescent="0.3">
      <c r="J11" s="4"/>
      <c r="K11" s="4"/>
    </row>
    <row r="12" spans="1:11" x14ac:dyDescent="0.3">
      <c r="J12" s="15"/>
      <c r="K12" s="15"/>
    </row>
    <row r="13" spans="1:11" x14ac:dyDescent="0.3">
      <c r="J13" s="4"/>
      <c r="K13" s="4"/>
    </row>
    <row r="14" spans="1:11" x14ac:dyDescent="0.3">
      <c r="J14" s="4"/>
      <c r="K14" s="4"/>
    </row>
  </sheetData>
  <mergeCells count="1">
    <mergeCell ref="A1:K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9" sqref="A9"/>
    </sheetView>
  </sheetViews>
  <sheetFormatPr defaultColWidth="9.109375" defaultRowHeight="14.4" x14ac:dyDescent="0.3"/>
  <cols>
    <col min="1" max="1" width="51" style="1" customWidth="1"/>
    <col min="2" max="2" width="34" style="1" customWidth="1"/>
    <col min="3" max="3" width="40" style="1" customWidth="1"/>
    <col min="4" max="16384" width="9.109375" style="1"/>
  </cols>
  <sheetData>
    <row r="1" spans="1:3" s="3" customFormat="1" ht="41.4" customHeight="1" x14ac:dyDescent="0.3">
      <c r="A1" s="51" t="s">
        <v>65</v>
      </c>
      <c r="B1" s="51"/>
      <c r="C1" s="51"/>
    </row>
    <row r="2" spans="1:3" s="2" customFormat="1" x14ac:dyDescent="0.3">
      <c r="A2" s="2" t="s">
        <v>46</v>
      </c>
      <c r="B2" s="2" t="s">
        <v>66</v>
      </c>
    </row>
    <row r="3" spans="1:3" s="45" customFormat="1" x14ac:dyDescent="0.3">
      <c r="B3" s="45" t="s">
        <v>0</v>
      </c>
      <c r="C3" s="45" t="s">
        <v>1</v>
      </c>
    </row>
    <row r="4" spans="1:3" x14ac:dyDescent="0.3">
      <c r="A4" s="1">
        <v>0</v>
      </c>
      <c r="B4" s="4">
        <v>34</v>
      </c>
      <c r="C4" s="4">
        <v>6</v>
      </c>
    </row>
    <row r="5" spans="1:3" x14ac:dyDescent="0.3">
      <c r="A5" s="1">
        <v>50</v>
      </c>
      <c r="B5" s="4">
        <v>45</v>
      </c>
      <c r="C5" s="4">
        <v>11</v>
      </c>
    </row>
    <row r="6" spans="1:3" x14ac:dyDescent="0.3">
      <c r="A6" s="1">
        <v>100</v>
      </c>
      <c r="B6" s="4">
        <v>58</v>
      </c>
      <c r="C6" s="4">
        <v>15</v>
      </c>
    </row>
    <row r="7" spans="1:3" x14ac:dyDescent="0.3">
      <c r="A7" s="1">
        <v>150</v>
      </c>
      <c r="B7" s="4">
        <v>63</v>
      </c>
      <c r="C7" s="4">
        <v>19</v>
      </c>
    </row>
  </sheetData>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12" sqref="A12"/>
    </sheetView>
  </sheetViews>
  <sheetFormatPr defaultColWidth="9.109375" defaultRowHeight="14.4" x14ac:dyDescent="0.3"/>
  <cols>
    <col min="1" max="1" width="57" style="1" customWidth="1"/>
    <col min="2" max="2" width="37.6640625" style="1" customWidth="1"/>
    <col min="3" max="3" width="29.109375" style="1" customWidth="1"/>
    <col min="4" max="16384" width="9.109375" style="1"/>
  </cols>
  <sheetData>
    <row r="1" spans="1:3" s="3" customFormat="1" ht="47.25" customHeight="1" x14ac:dyDescent="0.3">
      <c r="A1" s="51" t="s">
        <v>67</v>
      </c>
      <c r="B1" s="51"/>
      <c r="C1" s="51"/>
    </row>
    <row r="2" spans="1:3" s="2" customFormat="1" x14ac:dyDescent="0.3">
      <c r="A2" s="2" t="s">
        <v>62</v>
      </c>
      <c r="B2" s="2" t="s">
        <v>66</v>
      </c>
    </row>
    <row r="3" spans="1:3" s="45" customFormat="1" x14ac:dyDescent="0.3">
      <c r="B3" s="45" t="s">
        <v>0</v>
      </c>
      <c r="C3" s="45" t="s">
        <v>1</v>
      </c>
    </row>
    <row r="4" spans="1:3" x14ac:dyDescent="0.3">
      <c r="A4" s="1">
        <v>0</v>
      </c>
      <c r="B4" s="4">
        <v>34</v>
      </c>
      <c r="C4" s="4">
        <v>6</v>
      </c>
    </row>
    <row r="5" spans="1:3" x14ac:dyDescent="0.3">
      <c r="A5" s="1">
        <v>50</v>
      </c>
      <c r="B5" s="4">
        <v>45</v>
      </c>
      <c r="C5" s="4">
        <v>15</v>
      </c>
    </row>
    <row r="6" spans="1:3" x14ac:dyDescent="0.3">
      <c r="A6" s="1">
        <v>100</v>
      </c>
      <c r="B6" s="47">
        <v>53</v>
      </c>
      <c r="C6" s="4">
        <v>12</v>
      </c>
    </row>
    <row r="7" spans="1:3" x14ac:dyDescent="0.3">
      <c r="A7" s="1">
        <v>150</v>
      </c>
      <c r="B7" s="4">
        <v>58</v>
      </c>
      <c r="C7" s="4">
        <v>17</v>
      </c>
    </row>
    <row r="8" spans="1:3" x14ac:dyDescent="0.3">
      <c r="A8" s="1">
        <v>200</v>
      </c>
      <c r="B8" s="4">
        <v>84</v>
      </c>
      <c r="C8" s="4">
        <v>13</v>
      </c>
    </row>
    <row r="9" spans="1:3" x14ac:dyDescent="0.3">
      <c r="A9" s="1">
        <v>250</v>
      </c>
      <c r="B9" s="4">
        <v>88</v>
      </c>
      <c r="C9" s="4">
        <v>15</v>
      </c>
    </row>
    <row r="10" spans="1:3" x14ac:dyDescent="0.3">
      <c r="A10" s="1">
        <v>300</v>
      </c>
      <c r="B10" s="4">
        <v>93</v>
      </c>
      <c r="C10" s="4">
        <v>11</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90" zoomScaleNormal="90" workbookViewId="0">
      <selection activeCell="A16" sqref="A16"/>
    </sheetView>
  </sheetViews>
  <sheetFormatPr defaultColWidth="8.88671875" defaultRowHeight="14.4" x14ac:dyDescent="0.3"/>
  <cols>
    <col min="1" max="1" width="8.88671875" style="7" customWidth="1"/>
    <col min="2" max="2" width="24" style="7" customWidth="1"/>
    <col min="3" max="3" width="18.77734375" style="7" customWidth="1"/>
    <col min="4" max="4" width="13" style="7" customWidth="1"/>
    <col min="5" max="5" width="23.33203125" style="7" customWidth="1"/>
    <col min="6" max="6" width="11.21875" style="7" customWidth="1"/>
    <col min="7" max="7" width="13.33203125" style="7" customWidth="1"/>
    <col min="8" max="16384" width="8.88671875" style="7"/>
  </cols>
  <sheetData>
    <row r="1" spans="1:9" ht="34.200000000000003" customHeight="1" x14ac:dyDescent="0.3">
      <c r="A1" s="52" t="s">
        <v>79</v>
      </c>
      <c r="B1" s="53"/>
      <c r="C1" s="53"/>
      <c r="D1" s="53"/>
      <c r="E1" s="53"/>
      <c r="F1" s="53"/>
      <c r="G1" s="53"/>
      <c r="H1" s="53"/>
      <c r="I1" s="53"/>
    </row>
    <row r="2" spans="1:9" x14ac:dyDescent="0.3">
      <c r="A2" s="18"/>
      <c r="B2" s="18" t="s">
        <v>34</v>
      </c>
      <c r="C2" s="18" t="s">
        <v>8</v>
      </c>
      <c r="D2" s="18"/>
      <c r="E2" s="18"/>
      <c r="F2" s="18"/>
      <c r="G2" s="18"/>
      <c r="H2" s="18"/>
      <c r="I2" s="18"/>
    </row>
    <row r="3" spans="1:9" x14ac:dyDescent="0.3">
      <c r="A3" s="18"/>
      <c r="B3" s="18" t="s">
        <v>28</v>
      </c>
      <c r="C3" s="18" t="s">
        <v>26</v>
      </c>
      <c r="D3" s="18" t="s">
        <v>27</v>
      </c>
      <c r="E3" s="18" t="s">
        <v>21</v>
      </c>
      <c r="F3" s="18"/>
      <c r="G3" s="18"/>
      <c r="H3" s="18"/>
      <c r="I3" s="18"/>
    </row>
    <row r="4" spans="1:9"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7">
        <v>1</v>
      </c>
      <c r="B6" s="19">
        <v>32</v>
      </c>
      <c r="C6" s="19">
        <v>48</v>
      </c>
      <c r="D6" s="19">
        <v>71</v>
      </c>
      <c r="E6" s="19">
        <v>86</v>
      </c>
      <c r="F6" s="19">
        <v>83</v>
      </c>
      <c r="G6" s="19">
        <v>72</v>
      </c>
      <c r="H6" s="19">
        <v>63</v>
      </c>
      <c r="I6" s="19">
        <v>23</v>
      </c>
    </row>
    <row r="7" spans="1:9" x14ac:dyDescent="0.3">
      <c r="A7" s="7">
        <v>2</v>
      </c>
      <c r="B7" s="19">
        <v>29</v>
      </c>
      <c r="C7" s="19">
        <v>41</v>
      </c>
      <c r="D7" s="19">
        <v>62</v>
      </c>
      <c r="E7" s="19">
        <v>91</v>
      </c>
      <c r="F7" s="19">
        <v>82</v>
      </c>
      <c r="G7" s="19">
        <v>80</v>
      </c>
      <c r="H7" s="19">
        <v>60</v>
      </c>
      <c r="I7" s="19">
        <v>28</v>
      </c>
    </row>
    <row r="8" spans="1:9" x14ac:dyDescent="0.3">
      <c r="A8" s="7">
        <v>3</v>
      </c>
      <c r="B8" s="19">
        <v>27</v>
      </c>
      <c r="C8" s="19">
        <v>44</v>
      </c>
      <c r="D8" s="19">
        <v>66</v>
      </c>
      <c r="E8" s="19">
        <v>94</v>
      </c>
      <c r="F8" s="19">
        <v>86</v>
      </c>
      <c r="G8" s="19">
        <v>74</v>
      </c>
      <c r="H8" s="19">
        <v>59</v>
      </c>
      <c r="I8" s="19">
        <v>25</v>
      </c>
    </row>
    <row r="9" spans="1:9" x14ac:dyDescent="0.3">
      <c r="A9" s="7">
        <v>4</v>
      </c>
      <c r="B9" s="19">
        <v>37</v>
      </c>
      <c r="C9" s="19">
        <v>53</v>
      </c>
      <c r="D9" s="19">
        <v>68</v>
      </c>
      <c r="E9" s="19">
        <v>88</v>
      </c>
      <c r="F9" s="19">
        <v>82</v>
      </c>
      <c r="G9" s="19">
        <v>84</v>
      </c>
      <c r="H9" s="19">
        <v>68</v>
      </c>
      <c r="I9" s="19">
        <v>31</v>
      </c>
    </row>
    <row r="10" spans="1:9" x14ac:dyDescent="0.3">
      <c r="A10" s="7">
        <v>5</v>
      </c>
      <c r="B10" s="19">
        <v>24</v>
      </c>
      <c r="C10" s="19">
        <v>52</v>
      </c>
      <c r="D10" s="19">
        <v>65</v>
      </c>
      <c r="E10" s="19">
        <v>84</v>
      </c>
      <c r="F10" s="19">
        <v>75</v>
      </c>
      <c r="G10" s="19">
        <v>81</v>
      </c>
      <c r="H10" s="19">
        <v>62</v>
      </c>
      <c r="I10" s="19">
        <v>22</v>
      </c>
    </row>
    <row r="11" spans="1:9" x14ac:dyDescent="0.3">
      <c r="A11" s="7">
        <v>6</v>
      </c>
      <c r="B11" s="19">
        <v>24</v>
      </c>
      <c r="C11" s="19">
        <v>45</v>
      </c>
      <c r="D11" s="19">
        <v>69</v>
      </c>
      <c r="E11" s="19">
        <v>72</v>
      </c>
      <c r="F11" s="19">
        <v>79</v>
      </c>
      <c r="G11" s="19">
        <v>76</v>
      </c>
      <c r="H11" s="19">
        <v>67</v>
      </c>
      <c r="I11" s="19">
        <v>34</v>
      </c>
    </row>
    <row r="12" spans="1:9" s="14" customFormat="1" x14ac:dyDescent="0.3">
      <c r="A12" s="29" t="s">
        <v>9</v>
      </c>
      <c r="B12" s="30">
        <f t="shared" ref="B12:I12" si="0">AVERAGE(B6:B11)</f>
        <v>28.833333333333332</v>
      </c>
      <c r="C12" s="30">
        <f t="shared" si="0"/>
        <v>47.166666666666664</v>
      </c>
      <c r="D12" s="30">
        <f t="shared" si="0"/>
        <v>66.833333333333329</v>
      </c>
      <c r="E12" s="30">
        <f t="shared" si="0"/>
        <v>85.833333333333329</v>
      </c>
      <c r="F12" s="30">
        <f t="shared" si="0"/>
        <v>81.166666666666671</v>
      </c>
      <c r="G12" s="30">
        <f t="shared" si="0"/>
        <v>77.833333333333329</v>
      </c>
      <c r="H12" s="30">
        <f t="shared" si="0"/>
        <v>63.166666666666664</v>
      </c>
      <c r="I12" s="30">
        <f t="shared" si="0"/>
        <v>27.166666666666668</v>
      </c>
    </row>
    <row r="13" spans="1:9" s="14" customFormat="1" x14ac:dyDescent="0.3">
      <c r="A13" s="29" t="s">
        <v>11</v>
      </c>
      <c r="B13" s="30">
        <f t="shared" ref="B13:I13" si="1">MAX(B6:B11)</f>
        <v>37</v>
      </c>
      <c r="C13" s="30">
        <f t="shared" si="1"/>
        <v>53</v>
      </c>
      <c r="D13" s="30">
        <f t="shared" si="1"/>
        <v>71</v>
      </c>
      <c r="E13" s="30">
        <f t="shared" si="1"/>
        <v>94</v>
      </c>
      <c r="F13" s="30">
        <f t="shared" si="1"/>
        <v>86</v>
      </c>
      <c r="G13" s="30">
        <f t="shared" si="1"/>
        <v>84</v>
      </c>
      <c r="H13" s="30">
        <f t="shared" si="1"/>
        <v>68</v>
      </c>
      <c r="I13" s="30">
        <f t="shared" si="1"/>
        <v>34</v>
      </c>
    </row>
    <row r="14" spans="1:9" s="14" customFormat="1" x14ac:dyDescent="0.3">
      <c r="A14" s="29" t="s">
        <v>12</v>
      </c>
      <c r="B14" s="30">
        <f t="shared" ref="B14:I14" si="2">MIN(B6:B11)</f>
        <v>24</v>
      </c>
      <c r="C14" s="30">
        <f t="shared" si="2"/>
        <v>41</v>
      </c>
      <c r="D14" s="30">
        <f t="shared" si="2"/>
        <v>62</v>
      </c>
      <c r="E14" s="30">
        <f t="shared" si="2"/>
        <v>72</v>
      </c>
      <c r="F14" s="30">
        <f t="shared" si="2"/>
        <v>75</v>
      </c>
      <c r="G14" s="30">
        <f t="shared" si="2"/>
        <v>72</v>
      </c>
      <c r="H14" s="30">
        <f t="shared" si="2"/>
        <v>59</v>
      </c>
      <c r="I14" s="30">
        <f t="shared" si="2"/>
        <v>22</v>
      </c>
    </row>
    <row r="16" spans="1:9" x14ac:dyDescent="0.3">
      <c r="B16" s="16"/>
      <c r="C16" s="16"/>
      <c r="D16" s="16"/>
      <c r="E16" s="16"/>
      <c r="F16" s="14"/>
    </row>
    <row r="17" spans="2:6" x14ac:dyDescent="0.3">
      <c r="B17" s="16"/>
      <c r="C17" s="14"/>
      <c r="D17" s="14"/>
      <c r="E17" s="14"/>
      <c r="F17" s="14"/>
    </row>
    <row r="18" spans="2:6" x14ac:dyDescent="0.3">
      <c r="B18" s="16"/>
      <c r="C18" s="14"/>
      <c r="D18" s="16"/>
      <c r="E18" s="16"/>
      <c r="F18" s="14"/>
    </row>
    <row r="19" spans="2:6" x14ac:dyDescent="0.3">
      <c r="B19" s="16"/>
      <c r="C19" s="14"/>
      <c r="D19" s="16"/>
      <c r="E19" s="16"/>
      <c r="F19" s="14"/>
    </row>
    <row r="20" spans="2:6" x14ac:dyDescent="0.3">
      <c r="B20" s="16"/>
      <c r="C20" s="14"/>
      <c r="D20" s="16"/>
      <c r="E20" s="16"/>
      <c r="F20" s="14"/>
    </row>
    <row r="21" spans="2:6" x14ac:dyDescent="0.3">
      <c r="B21" s="16"/>
      <c r="C21" s="14"/>
      <c r="D21" s="16"/>
      <c r="E21" s="16"/>
      <c r="F21" s="14"/>
    </row>
    <row r="22" spans="2:6" x14ac:dyDescent="0.3">
      <c r="B22" s="6"/>
    </row>
  </sheetData>
  <mergeCells count="1">
    <mergeCell ref="A1:I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17" sqref="A17"/>
    </sheetView>
  </sheetViews>
  <sheetFormatPr defaultColWidth="8.88671875" defaultRowHeight="14.4" x14ac:dyDescent="0.3"/>
  <cols>
    <col min="1" max="1" width="8.88671875" style="7" customWidth="1"/>
    <col min="2" max="2" width="19.77734375" style="7" customWidth="1"/>
    <col min="3" max="3" width="17" style="7" customWidth="1"/>
    <col min="4" max="4" width="13" style="7" customWidth="1"/>
    <col min="5" max="5" width="19.77734375" style="7" customWidth="1"/>
    <col min="6" max="6" width="11.21875" style="7" customWidth="1"/>
    <col min="7" max="7" width="13.33203125" style="7" customWidth="1"/>
    <col min="8" max="16384" width="8.88671875" style="7"/>
  </cols>
  <sheetData>
    <row r="1" spans="1:9" ht="32.4" customHeight="1" x14ac:dyDescent="0.3">
      <c r="A1" s="52" t="s">
        <v>80</v>
      </c>
      <c r="B1" s="54"/>
      <c r="C1" s="54"/>
      <c r="D1" s="54"/>
      <c r="E1" s="54"/>
      <c r="F1" s="54"/>
      <c r="G1" s="54"/>
      <c r="H1" s="54"/>
      <c r="I1" s="54"/>
    </row>
    <row r="2" spans="1:9" x14ac:dyDescent="0.3">
      <c r="A2" s="18"/>
      <c r="B2" s="18" t="s">
        <v>34</v>
      </c>
      <c r="C2" s="18" t="s">
        <v>8</v>
      </c>
      <c r="D2" s="18"/>
      <c r="E2" s="18"/>
      <c r="F2" s="18"/>
      <c r="G2" s="18"/>
      <c r="H2" s="18"/>
      <c r="I2" s="18"/>
    </row>
    <row r="3" spans="1:9" x14ac:dyDescent="0.3">
      <c r="A3" s="18"/>
      <c r="B3" s="18" t="s">
        <v>28</v>
      </c>
      <c r="C3" s="18" t="s">
        <v>26</v>
      </c>
      <c r="D3" s="18" t="s">
        <v>27</v>
      </c>
      <c r="E3" s="18" t="s">
        <v>21</v>
      </c>
      <c r="F3" s="18"/>
      <c r="G3" s="18"/>
      <c r="H3" s="18"/>
      <c r="I3" s="18"/>
    </row>
    <row r="4" spans="1:9" x14ac:dyDescent="0.3">
      <c r="A4" s="18"/>
      <c r="B4" s="18"/>
      <c r="C4" s="18"/>
      <c r="D4" s="18"/>
      <c r="E4" s="18" t="s">
        <v>18</v>
      </c>
      <c r="F4" s="18"/>
      <c r="G4" s="18"/>
      <c r="H4" s="18"/>
      <c r="I4" s="18"/>
    </row>
    <row r="5" spans="1:9" x14ac:dyDescent="0.3">
      <c r="A5" s="18" t="s">
        <v>20</v>
      </c>
      <c r="B5" s="18" t="s">
        <v>33</v>
      </c>
      <c r="C5" s="18"/>
      <c r="D5" s="18"/>
      <c r="E5" s="18" t="s">
        <v>13</v>
      </c>
      <c r="F5" s="18" t="s">
        <v>14</v>
      </c>
      <c r="G5" s="18" t="s">
        <v>15</v>
      </c>
      <c r="H5" s="18" t="s">
        <v>16</v>
      </c>
      <c r="I5" s="18" t="s">
        <v>17</v>
      </c>
    </row>
    <row r="6" spans="1:9" x14ac:dyDescent="0.3">
      <c r="A6" s="7">
        <v>1</v>
      </c>
      <c r="B6" s="19">
        <v>17</v>
      </c>
      <c r="C6" s="19">
        <v>48</v>
      </c>
      <c r="D6" s="19">
        <v>58</v>
      </c>
      <c r="E6" s="19">
        <v>86</v>
      </c>
      <c r="F6" s="19">
        <v>65</v>
      </c>
      <c r="G6" s="19">
        <v>68</v>
      </c>
      <c r="H6" s="19">
        <v>36</v>
      </c>
      <c r="I6" s="19">
        <v>13</v>
      </c>
    </row>
    <row r="7" spans="1:9" x14ac:dyDescent="0.3">
      <c r="A7" s="7">
        <v>2</v>
      </c>
      <c r="B7" s="19">
        <v>18</v>
      </c>
      <c r="C7" s="19">
        <v>39</v>
      </c>
      <c r="D7" s="19">
        <v>51</v>
      </c>
      <c r="E7" s="19">
        <v>78</v>
      </c>
      <c r="F7" s="19">
        <v>70</v>
      </c>
      <c r="G7" s="19">
        <v>60</v>
      </c>
      <c r="H7" s="19">
        <v>27</v>
      </c>
      <c r="I7" s="19">
        <v>14</v>
      </c>
    </row>
    <row r="8" spans="1:9" x14ac:dyDescent="0.3">
      <c r="A8" s="7">
        <v>3</v>
      </c>
      <c r="B8" s="19">
        <v>22</v>
      </c>
      <c r="C8" s="19">
        <v>45</v>
      </c>
      <c r="D8" s="19">
        <v>49</v>
      </c>
      <c r="E8" s="19">
        <v>71</v>
      </c>
      <c r="F8" s="19">
        <v>75</v>
      </c>
      <c r="G8" s="19">
        <v>57</v>
      </c>
      <c r="H8" s="19">
        <v>37</v>
      </c>
      <c r="I8" s="19">
        <v>23</v>
      </c>
    </row>
    <row r="9" spans="1:9" x14ac:dyDescent="0.3">
      <c r="A9" s="7">
        <v>4</v>
      </c>
      <c r="B9" s="19">
        <v>12</v>
      </c>
      <c r="C9" s="19">
        <v>43</v>
      </c>
      <c r="D9" s="19">
        <v>53</v>
      </c>
      <c r="E9" s="19">
        <v>90</v>
      </c>
      <c r="F9" s="19">
        <v>69</v>
      </c>
      <c r="G9" s="19">
        <v>63</v>
      </c>
      <c r="H9" s="19">
        <v>35</v>
      </c>
      <c r="I9" s="19">
        <v>18</v>
      </c>
    </row>
    <row r="10" spans="1:9" x14ac:dyDescent="0.3">
      <c r="A10" s="7">
        <v>5</v>
      </c>
      <c r="B10" s="19">
        <v>15</v>
      </c>
      <c r="C10" s="19">
        <v>44</v>
      </c>
      <c r="D10" s="19">
        <v>55</v>
      </c>
      <c r="E10" s="19">
        <v>73</v>
      </c>
      <c r="F10" s="19">
        <v>76</v>
      </c>
      <c r="G10" s="19">
        <v>65</v>
      </c>
      <c r="H10" s="19">
        <v>28</v>
      </c>
      <c r="I10" s="19">
        <v>15</v>
      </c>
    </row>
    <row r="11" spans="1:9" x14ac:dyDescent="0.3">
      <c r="A11" s="7">
        <v>6</v>
      </c>
      <c r="B11" s="19">
        <v>20</v>
      </c>
      <c r="C11" s="19">
        <v>47</v>
      </c>
      <c r="D11" s="19">
        <v>47</v>
      </c>
      <c r="E11" s="19">
        <v>79</v>
      </c>
      <c r="F11" s="19">
        <v>73</v>
      </c>
      <c r="G11" s="19">
        <v>66</v>
      </c>
      <c r="H11" s="19">
        <v>40</v>
      </c>
      <c r="I11" s="19">
        <v>14</v>
      </c>
    </row>
    <row r="12" spans="1:9" s="14" customFormat="1" x14ac:dyDescent="0.3">
      <c r="A12" s="29" t="s">
        <v>9</v>
      </c>
      <c r="B12" s="30">
        <f t="shared" ref="B12:I12" si="0">AVERAGE(B6:B11)</f>
        <v>17.333333333333332</v>
      </c>
      <c r="C12" s="30">
        <f t="shared" si="0"/>
        <v>44.333333333333336</v>
      </c>
      <c r="D12" s="30">
        <f t="shared" si="0"/>
        <v>52.166666666666664</v>
      </c>
      <c r="E12" s="30">
        <f t="shared" si="0"/>
        <v>79.5</v>
      </c>
      <c r="F12" s="30">
        <f t="shared" si="0"/>
        <v>71.333333333333329</v>
      </c>
      <c r="G12" s="30">
        <f t="shared" si="0"/>
        <v>63.166666666666664</v>
      </c>
      <c r="H12" s="30">
        <f t="shared" si="0"/>
        <v>33.833333333333336</v>
      </c>
      <c r="I12" s="30">
        <f t="shared" si="0"/>
        <v>16.166666666666668</v>
      </c>
    </row>
    <row r="13" spans="1:9" s="14" customFormat="1" x14ac:dyDescent="0.3">
      <c r="A13" s="29" t="s">
        <v>11</v>
      </c>
      <c r="B13" s="30">
        <f t="shared" ref="B13:I13" si="1">MAX(B6:B11)</f>
        <v>22</v>
      </c>
      <c r="C13" s="30">
        <f t="shared" si="1"/>
        <v>48</v>
      </c>
      <c r="D13" s="30">
        <f t="shared" si="1"/>
        <v>58</v>
      </c>
      <c r="E13" s="30">
        <f t="shared" si="1"/>
        <v>90</v>
      </c>
      <c r="F13" s="30">
        <f t="shared" si="1"/>
        <v>76</v>
      </c>
      <c r="G13" s="30">
        <f t="shared" si="1"/>
        <v>68</v>
      </c>
      <c r="H13" s="30">
        <f t="shared" si="1"/>
        <v>40</v>
      </c>
      <c r="I13" s="30">
        <f t="shared" si="1"/>
        <v>23</v>
      </c>
    </row>
    <row r="14" spans="1:9" s="14" customFormat="1" x14ac:dyDescent="0.3">
      <c r="A14" s="29" t="s">
        <v>12</v>
      </c>
      <c r="B14" s="30">
        <f t="shared" ref="B14:I14" si="2">MIN(B6:B11)</f>
        <v>12</v>
      </c>
      <c r="C14" s="30">
        <f t="shared" si="2"/>
        <v>39</v>
      </c>
      <c r="D14" s="30">
        <f t="shared" si="2"/>
        <v>47</v>
      </c>
      <c r="E14" s="30">
        <f t="shared" si="2"/>
        <v>71</v>
      </c>
      <c r="F14" s="30">
        <f t="shared" si="2"/>
        <v>65</v>
      </c>
      <c r="G14" s="30">
        <f t="shared" si="2"/>
        <v>57</v>
      </c>
      <c r="H14" s="30">
        <f t="shared" si="2"/>
        <v>27</v>
      </c>
      <c r="I14" s="30">
        <f t="shared" si="2"/>
        <v>13</v>
      </c>
    </row>
    <row r="16" spans="1:9" x14ac:dyDescent="0.3">
      <c r="B16" s="6"/>
      <c r="C16" s="6"/>
      <c r="D16" s="6"/>
      <c r="E16" s="6"/>
    </row>
    <row r="17" spans="3:5" x14ac:dyDescent="0.3">
      <c r="D17" s="6"/>
      <c r="E17" s="6"/>
    </row>
    <row r="18" spans="3:5" x14ac:dyDescent="0.3">
      <c r="D18" s="6"/>
      <c r="E18" s="6"/>
    </row>
    <row r="19" spans="3:5" x14ac:dyDescent="0.3">
      <c r="D19" s="6"/>
      <c r="E19" s="6"/>
    </row>
    <row r="20" spans="3:5" x14ac:dyDescent="0.3">
      <c r="D20" s="6"/>
      <c r="E20" s="6"/>
    </row>
    <row r="21" spans="3:5" x14ac:dyDescent="0.3">
      <c r="C21" s="6"/>
    </row>
    <row r="22" spans="3:5" x14ac:dyDescent="0.3">
      <c r="C22" s="6"/>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26</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PENNY NIKOLAIDOU</cp:lastModifiedBy>
  <cp:lastPrinted>2014-11-13T18:16:31Z</cp:lastPrinted>
  <dcterms:created xsi:type="dcterms:W3CDTF">2014-11-13T09:21:52Z</dcterms:created>
  <dcterms:modified xsi:type="dcterms:W3CDTF">2021-04-13T08:38:34Z</dcterms:modified>
</cp:coreProperties>
</file>